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ΔΕ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9" i="1" l="1"/>
  <c r="B12" i="1"/>
  <c r="B251" i="1"/>
  <c r="B70" i="1"/>
  <c r="B147" i="1"/>
  <c r="B273" i="1"/>
  <c r="B292" i="1"/>
  <c r="B294" i="1"/>
  <c r="B296" i="1"/>
  <c r="B392" i="1"/>
  <c r="B197" i="1"/>
  <c r="B229" i="1"/>
  <c r="B193" i="1"/>
  <c r="B258" i="1"/>
  <c r="B202" i="1"/>
  <c r="B61" i="1"/>
  <c r="B117" i="1"/>
  <c r="B271" i="1"/>
  <c r="B105" i="1"/>
  <c r="B51" i="1"/>
  <c r="B401" i="1"/>
  <c r="B379" i="1"/>
  <c r="B183" i="1"/>
  <c r="B442" i="1"/>
  <c r="B130" i="1"/>
  <c r="B25" i="1"/>
  <c r="B132" i="1"/>
  <c r="B270" i="1"/>
  <c r="B420" i="1"/>
  <c r="B95" i="1"/>
  <c r="B139" i="1"/>
  <c r="B308" i="1"/>
  <c r="B267" i="1"/>
  <c r="B394" i="1"/>
  <c r="B288" i="1"/>
  <c r="B275" i="1"/>
  <c r="B46" i="1"/>
  <c r="B310" i="1"/>
  <c r="B164" i="1"/>
  <c r="B281" i="1"/>
  <c r="B128" i="1"/>
  <c r="B300" i="1"/>
  <c r="B418" i="1"/>
  <c r="B291" i="1"/>
  <c r="B447" i="1"/>
  <c r="B174" i="1"/>
  <c r="B189" i="1"/>
  <c r="B201" i="1"/>
  <c r="B22" i="1"/>
  <c r="B398" i="1"/>
  <c r="B287" i="1"/>
  <c r="B209" i="1"/>
  <c r="B372" i="1"/>
  <c r="B260" i="1"/>
  <c r="B32" i="1"/>
  <c r="B315" i="1"/>
  <c r="B161" i="1"/>
  <c r="B239" i="1"/>
  <c r="B122" i="1"/>
  <c r="B159" i="1"/>
  <c r="B411" i="1"/>
  <c r="B457" i="1"/>
  <c r="B100" i="1"/>
  <c r="B421" i="1"/>
  <c r="B425" i="1"/>
  <c r="B419" i="1"/>
  <c r="B253" i="1"/>
  <c r="B436" i="1"/>
  <c r="B414" i="1"/>
  <c r="B301" i="1"/>
  <c r="B391" i="1"/>
  <c r="B15" i="1"/>
  <c r="B243" i="1"/>
  <c r="B303" i="1"/>
  <c r="B424" i="1"/>
  <c r="B279" i="1"/>
  <c r="B200" i="1"/>
  <c r="B168" i="1"/>
  <c r="B190" i="1"/>
  <c r="B85" i="1"/>
  <c r="B439" i="1"/>
  <c r="B445" i="1"/>
  <c r="B441" i="1"/>
  <c r="B131" i="1"/>
  <c r="B416" i="1"/>
  <c r="B167" i="1"/>
  <c r="B236" i="1"/>
  <c r="B231" i="1"/>
  <c r="B415" i="1"/>
  <c r="B261" i="1"/>
  <c r="B428" i="1"/>
  <c r="B206" i="1"/>
  <c r="B240" i="1"/>
  <c r="B18" i="1"/>
  <c r="B433" i="1"/>
  <c r="B422" i="1"/>
  <c r="B244" i="1"/>
  <c r="B134" i="1"/>
  <c r="B50" i="1"/>
  <c r="B228" i="1"/>
  <c r="B255" i="1"/>
  <c r="B393" i="1"/>
  <c r="B435" i="1"/>
  <c r="B431" i="1"/>
  <c r="B443" i="1"/>
  <c r="B23" i="1"/>
  <c r="B144" i="1"/>
  <c r="B113" i="1"/>
  <c r="B438" i="1"/>
  <c r="B427" i="1"/>
  <c r="B472" i="1"/>
  <c r="B446" i="1"/>
  <c r="B434" i="1"/>
  <c r="B106" i="1"/>
  <c r="B407" i="1"/>
  <c r="B474" i="1"/>
  <c r="B297" i="1"/>
  <c r="B290" i="1"/>
  <c r="B437" i="1"/>
  <c r="B413" i="1"/>
  <c r="B28" i="1"/>
  <c r="B375" i="1"/>
  <c r="B440" i="1"/>
  <c r="B368" i="1"/>
  <c r="B216" i="1"/>
  <c r="B98" i="1"/>
  <c r="B426" i="1"/>
  <c r="B217" i="1"/>
  <c r="B280" i="1"/>
  <c r="B248" i="1"/>
  <c r="B395" i="1"/>
  <c r="B462" i="1"/>
  <c r="B40" i="1"/>
  <c r="B158" i="1"/>
  <c r="B9" i="1"/>
  <c r="B181" i="1"/>
  <c r="B396" i="1"/>
  <c r="B30" i="1"/>
  <c r="B361" i="1"/>
  <c r="B118" i="1"/>
  <c r="B423" i="1"/>
  <c r="B313" i="1"/>
  <c r="B37" i="1"/>
  <c r="B263" i="1"/>
  <c r="B339" i="1"/>
  <c r="B378" i="1"/>
  <c r="B196" i="1"/>
  <c r="B156" i="1"/>
  <c r="B111" i="1"/>
  <c r="B78" i="1"/>
  <c r="B430" i="1"/>
  <c r="B381" i="1"/>
  <c r="B309" i="1"/>
  <c r="B383" i="1"/>
  <c r="B180" i="1"/>
  <c r="B47" i="1"/>
  <c r="B382" i="1"/>
  <c r="B5" i="1"/>
  <c r="B96" i="1"/>
  <c r="B384" i="1"/>
  <c r="B13" i="1"/>
  <c r="B451" i="1"/>
  <c r="B399" i="1"/>
  <c r="B233" i="1"/>
  <c r="B385" i="1"/>
  <c r="B65" i="1"/>
  <c r="B363" i="1"/>
  <c r="B359" i="1"/>
  <c r="B112" i="1"/>
  <c r="B432" i="1"/>
  <c r="B79" i="1"/>
  <c r="B148" i="1"/>
  <c r="B389" i="1"/>
  <c r="B400" i="1"/>
  <c r="B71" i="1"/>
  <c r="B264" i="1"/>
  <c r="B160" i="1"/>
  <c r="B386" i="1"/>
  <c r="B388" i="1"/>
  <c r="B404" i="1"/>
  <c r="B377" i="1"/>
  <c r="B55" i="1"/>
  <c r="B191" i="1"/>
  <c r="B390" i="1"/>
  <c r="B403" i="1"/>
  <c r="B252" i="1"/>
  <c r="B465" i="1"/>
  <c r="B397" i="1"/>
  <c r="B387" i="1"/>
  <c r="B366" i="1"/>
  <c r="B207" i="1"/>
  <c r="B121" i="1"/>
  <c r="B157" i="1"/>
  <c r="B104" i="1"/>
  <c r="B314" i="1"/>
  <c r="B88" i="1"/>
  <c r="B254" i="1"/>
  <c r="B14" i="1"/>
  <c r="B90" i="1"/>
  <c r="B456" i="1"/>
  <c r="B149" i="1"/>
  <c r="B289" i="1"/>
  <c r="B454" i="1"/>
  <c r="B60" i="1"/>
  <c r="B299" i="1"/>
  <c r="B295" i="1"/>
  <c r="B165" i="1"/>
  <c r="B29" i="1"/>
  <c r="B20" i="1"/>
  <c r="B80" i="1"/>
  <c r="B444" i="1"/>
  <c r="B186" i="1"/>
  <c r="B7" i="1"/>
  <c r="B42" i="1"/>
  <c r="B62" i="1"/>
  <c r="B150" i="1"/>
  <c r="B298" i="1"/>
  <c r="B143" i="1"/>
  <c r="B17" i="1"/>
  <c r="B182" i="1"/>
  <c r="B304" i="1"/>
  <c r="B75" i="1"/>
  <c r="B195" i="1"/>
  <c r="B163" i="1"/>
  <c r="B107" i="1"/>
  <c r="B282" i="1"/>
  <c r="B417" i="1"/>
  <c r="B376" i="1"/>
  <c r="B145" i="1"/>
  <c r="B187" i="1"/>
  <c r="B48" i="1"/>
  <c r="B226" i="1"/>
  <c r="B64" i="1"/>
  <c r="B73" i="1"/>
  <c r="B283" i="1"/>
  <c r="B221" i="1"/>
  <c r="B68" i="1"/>
  <c r="B256" i="1"/>
  <c r="B82" i="1"/>
  <c r="B473" i="1"/>
  <c r="B307" i="1"/>
  <c r="B154" i="1"/>
  <c r="B84" i="1"/>
  <c r="B284" i="1"/>
  <c r="B76" i="1"/>
  <c r="B8" i="1"/>
  <c r="B152" i="1"/>
  <c r="B54" i="1"/>
  <c r="B286" i="1"/>
  <c r="B170" i="1"/>
  <c r="B211" i="1"/>
  <c r="B199" i="1"/>
  <c r="B257" i="1"/>
  <c r="B208" i="1"/>
  <c r="B146" i="1"/>
  <c r="B259" i="1"/>
  <c r="B24" i="1"/>
  <c r="B67" i="1"/>
  <c r="B470" i="1"/>
  <c r="B10" i="1"/>
  <c r="B87" i="1"/>
  <c r="B59" i="1"/>
  <c r="B293" i="1"/>
  <c r="B81" i="1"/>
  <c r="B119" i="1"/>
  <c r="B99" i="1"/>
  <c r="B205" i="1"/>
  <c r="B175" i="1"/>
  <c r="B210" i="1"/>
  <c r="B153" i="1"/>
  <c r="B194" i="1"/>
  <c r="B305" i="1"/>
  <c r="B83" i="1"/>
  <c r="B6" i="1"/>
  <c r="B302" i="1"/>
  <c r="B56" i="1"/>
  <c r="B102" i="1"/>
  <c r="B120" i="1"/>
  <c r="B277" i="1"/>
  <c r="B91" i="1"/>
  <c r="B230" i="1"/>
  <c r="B127" i="1"/>
  <c r="B178" i="1"/>
  <c r="B448" i="1"/>
  <c r="B69" i="1"/>
  <c r="B278" i="1"/>
  <c r="B265" i="1"/>
  <c r="B89" i="1"/>
  <c r="B306" i="1"/>
  <c r="B86" i="1"/>
  <c r="B92" i="1"/>
  <c r="B74" i="1"/>
  <c r="B140" i="1"/>
  <c r="B58" i="1"/>
  <c r="B176" i="1"/>
  <c r="B27" i="1"/>
  <c r="B241" i="1"/>
  <c r="B135" i="1"/>
  <c r="B63" i="1"/>
  <c r="B11" i="1"/>
  <c r="B16" i="1"/>
  <c r="B266" i="1"/>
  <c r="B340" i="1"/>
  <c r="B409" i="1"/>
  <c r="B245" i="1"/>
  <c r="B321" i="1"/>
  <c r="B334" i="1"/>
  <c r="B215" i="1"/>
  <c r="B336" i="1"/>
  <c r="B108" i="1"/>
  <c r="B471" i="1"/>
  <c r="B125" i="1"/>
  <c r="B370" i="1"/>
  <c r="B234" i="1"/>
  <c r="B222" i="1"/>
  <c r="B227" i="1"/>
  <c r="B35" i="1"/>
  <c r="B463" i="1"/>
  <c r="B342" i="1"/>
  <c r="B41" i="1"/>
  <c r="B362" i="1"/>
  <c r="B109" i="1"/>
  <c r="B325" i="1"/>
  <c r="B136" i="1"/>
  <c r="B218" i="1"/>
  <c r="B352" i="1"/>
  <c r="B155" i="1"/>
  <c r="B367" i="1"/>
  <c r="B332" i="1"/>
  <c r="B324" i="1"/>
  <c r="B402" i="1"/>
  <c r="B141" i="1"/>
  <c r="B330" i="1"/>
  <c r="B353" i="1"/>
  <c r="B66" i="1"/>
  <c r="B364" i="1"/>
  <c r="B318" i="1"/>
  <c r="B459" i="1"/>
  <c r="B380" i="1"/>
  <c r="B162" i="1"/>
  <c r="B101" i="1"/>
  <c r="B36" i="1"/>
  <c r="B77" i="1"/>
  <c r="B198" i="1"/>
  <c r="B133" i="1"/>
  <c r="B347" i="1"/>
  <c r="B351" i="1"/>
  <c r="B34" i="1"/>
  <c r="B124" i="1"/>
  <c r="B142" i="1"/>
  <c r="B126" i="1"/>
  <c r="B166" i="1"/>
  <c r="B453" i="1"/>
  <c r="B188" i="1"/>
  <c r="B311" i="1"/>
  <c r="B49" i="1"/>
  <c r="B169" i="1"/>
  <c r="B151" i="1"/>
  <c r="B410" i="1"/>
  <c r="B103" i="1"/>
  <c r="B123" i="1"/>
  <c r="B138" i="1"/>
  <c r="B173" i="1"/>
  <c r="B355" i="1"/>
  <c r="B348" i="1"/>
  <c r="B452" i="1"/>
  <c r="B33" i="1"/>
  <c r="B177" i="1"/>
  <c r="B467" i="1"/>
  <c r="B172" i="1"/>
  <c r="B357" i="1"/>
  <c r="B93" i="1"/>
  <c r="B192" i="1"/>
  <c r="B19" i="1"/>
  <c r="B350" i="1"/>
  <c r="B171" i="1"/>
  <c r="B39" i="1"/>
  <c r="B184" i="1"/>
  <c r="B250" i="1"/>
  <c r="B268" i="1"/>
  <c r="B374" i="1"/>
  <c r="B449" i="1"/>
  <c r="B464" i="1"/>
  <c r="B460" i="1"/>
  <c r="B408" i="1"/>
  <c r="B468" i="1"/>
  <c r="B225" i="1"/>
  <c r="B343" i="1"/>
  <c r="B312" i="1"/>
  <c r="B242" i="1"/>
  <c r="B365" i="1"/>
  <c r="B371" i="1"/>
  <c r="B349" i="1"/>
  <c r="B137" i="1"/>
  <c r="B369" i="1"/>
  <c r="B26" i="1"/>
  <c r="B405" i="1"/>
  <c r="B461" i="1"/>
  <c r="B358" i="1"/>
  <c r="B341" i="1"/>
  <c r="B220" i="1"/>
  <c r="B317" i="1"/>
  <c r="B406" i="1"/>
  <c r="B31" i="1"/>
  <c r="B354" i="1"/>
  <c r="B285" i="1"/>
  <c r="B116" i="1"/>
  <c r="B274" i="1"/>
  <c r="B458" i="1"/>
  <c r="B429" i="1"/>
  <c r="B114" i="1"/>
  <c r="B262" i="1"/>
  <c r="B203" i="1"/>
  <c r="B323" i="1"/>
  <c r="B185" i="1"/>
  <c r="B214" i="1"/>
  <c r="B237" i="1"/>
  <c r="B247" i="1"/>
  <c r="B72" i="1"/>
  <c r="B356" i="1"/>
  <c r="B346" i="1"/>
  <c r="B52" i="1"/>
  <c r="B238" i="1"/>
  <c r="B337" i="1"/>
  <c r="B319" i="1"/>
  <c r="B276" i="1"/>
  <c r="B246" i="1"/>
  <c r="B249" i="1"/>
  <c r="B326" i="1"/>
  <c r="B466" i="1"/>
  <c r="B57" i="1"/>
  <c r="B110" i="1"/>
  <c r="B45" i="1"/>
  <c r="B272" i="1"/>
  <c r="B21" i="1"/>
  <c r="B331" i="1"/>
  <c r="B316" i="1"/>
  <c r="B338" i="1"/>
  <c r="B322" i="1"/>
  <c r="B333" i="1"/>
  <c r="B344" i="1"/>
  <c r="B219" i="1"/>
  <c r="B269" i="1"/>
  <c r="B335" i="1"/>
  <c r="B4" i="1"/>
  <c r="B455" i="1"/>
  <c r="B345" i="1"/>
  <c r="B43" i="1"/>
  <c r="B204" i="1"/>
  <c r="B97" i="1"/>
  <c r="B224" i="1"/>
  <c r="B213" i="1"/>
  <c r="B223" i="1"/>
  <c r="B360" i="1"/>
  <c r="B469" i="1"/>
  <c r="B38" i="1"/>
  <c r="B329" i="1"/>
  <c r="B129" i="1"/>
  <c r="B235" i="1"/>
  <c r="B412" i="1"/>
  <c r="B115" i="1"/>
  <c r="B450" i="1"/>
  <c r="B94" i="1"/>
  <c r="B53" i="1"/>
  <c r="B44" i="1"/>
  <c r="B212" i="1"/>
  <c r="B327" i="1"/>
  <c r="B373" i="1"/>
  <c r="B232" i="1"/>
  <c r="B328" i="1"/>
  <c r="B320" i="1"/>
</calcChain>
</file>

<file path=xl/sharedStrings.xml><?xml version="1.0" encoding="utf-8"?>
<sst xmlns="http://schemas.openxmlformats.org/spreadsheetml/2006/main" count="4" uniqueCount="4">
  <si>
    <t>ΑΣΕΠ
Β΄ΔΙΕΥΘΥΝΣΗ ΕΠΙΛΟΓΗΣ ΠΡΟΣΩΠΙΚΟΥ</t>
  </si>
  <si>
    <t>Α/Α</t>
  </si>
  <si>
    <t>ΑΡΙΘΜΟΣ ΜΗΤΡΩΟΥ ΥΠΟΨΗΦΙΟΥ</t>
  </si>
  <si>
    <t xml:space="preserve">
ΠΡΟΚΗΡΥΞΗ 10Κ/2021
(ΦΕΚ 60/22.11.2021, Τεύχος ΑΣΕΠ)
ΚΑΤΗΓΟΡΙΑ ΔΕΥΤΕΡΟΒΑΘΜΙΑΣ ΕΚΠΑΙΔΕΥΣΗΣ
ΠΙΝΑΚΑΣ ΥΠΟΨΗΦΙΩΝ
ΓΙΑ ΗΛΕΚΤΡΟΝΙΚΗ ΥΠΟΒΟΛΗ ΔΙΚΑΙΟΛΟΓΗΤΙΚΩΝ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</si>
</sst>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4"/>
  <sheetViews>
    <sheetView tabSelected="1" workbookViewId="0">
      <selection activeCell="A2" sqref="A2:B2"/>
    </sheetView>
  </sheetViews>
  <sheetFormatPr defaultRowHeight="15" x14ac:dyDescent="0.25"/>
  <cols>
    <col min="1" max="1" width="9.140625" style="4"/>
    <col min="2" max="2" width="45.28515625" style="4" customWidth="1"/>
  </cols>
  <sheetData>
    <row r="1" spans="1:2" ht="33" customHeight="1" x14ac:dyDescent="0.25">
      <c r="A1" s="2" t="s">
        <v>0</v>
      </c>
      <c r="B1" s="2"/>
    </row>
    <row r="2" spans="1:2" ht="91.5" customHeight="1" x14ac:dyDescent="0.25">
      <c r="A2" s="2" t="s">
        <v>3</v>
      </c>
      <c r="B2" s="3"/>
    </row>
    <row r="3" spans="1:2" ht="24.75" customHeight="1" x14ac:dyDescent="0.25">
      <c r="A3" s="1" t="s">
        <v>1</v>
      </c>
      <c r="B3" s="1" t="s">
        <v>2</v>
      </c>
    </row>
    <row r="4" spans="1:2" x14ac:dyDescent="0.25">
      <c r="A4" s="5">
        <v>1</v>
      </c>
      <c r="B4" s="5" t="str">
        <f>"00003817"</f>
        <v>00003817</v>
      </c>
    </row>
    <row r="5" spans="1:2" x14ac:dyDescent="0.25">
      <c r="A5" s="5">
        <v>2</v>
      </c>
      <c r="B5" s="5" t="str">
        <f>"00005989"</f>
        <v>00005989</v>
      </c>
    </row>
    <row r="6" spans="1:2" x14ac:dyDescent="0.25">
      <c r="A6" s="5">
        <v>3</v>
      </c>
      <c r="B6" s="5" t="str">
        <f>"00006132"</f>
        <v>00006132</v>
      </c>
    </row>
    <row r="7" spans="1:2" x14ac:dyDescent="0.25">
      <c r="A7" s="5">
        <v>4</v>
      </c>
      <c r="B7" s="5" t="str">
        <f>"00008003"</f>
        <v>00008003</v>
      </c>
    </row>
    <row r="8" spans="1:2" x14ac:dyDescent="0.25">
      <c r="A8" s="5">
        <v>5</v>
      </c>
      <c r="B8" s="5" t="str">
        <f>"00008383"</f>
        <v>00008383</v>
      </c>
    </row>
    <row r="9" spans="1:2" x14ac:dyDescent="0.25">
      <c r="A9" s="5">
        <v>6</v>
      </c>
      <c r="B9" s="5" t="str">
        <f>"00008685"</f>
        <v>00008685</v>
      </c>
    </row>
    <row r="10" spans="1:2" x14ac:dyDescent="0.25">
      <c r="A10" s="5">
        <v>7</v>
      </c>
      <c r="B10" s="5" t="str">
        <f>"00009519"</f>
        <v>00009519</v>
      </c>
    </row>
    <row r="11" spans="1:2" x14ac:dyDescent="0.25">
      <c r="A11" s="5">
        <v>8</v>
      </c>
      <c r="B11" s="5" t="str">
        <f>"00009672"</f>
        <v>00009672</v>
      </c>
    </row>
    <row r="12" spans="1:2" x14ac:dyDescent="0.25">
      <c r="A12" s="5">
        <v>9</v>
      </c>
      <c r="B12" s="5" t="str">
        <f>"00013255"</f>
        <v>00013255</v>
      </c>
    </row>
    <row r="13" spans="1:2" x14ac:dyDescent="0.25">
      <c r="A13" s="5">
        <v>10</v>
      </c>
      <c r="B13" s="5" t="str">
        <f>"00016126"</f>
        <v>00016126</v>
      </c>
    </row>
    <row r="14" spans="1:2" x14ac:dyDescent="0.25">
      <c r="A14" s="5">
        <v>11</v>
      </c>
      <c r="B14" s="5" t="str">
        <f>"00016401"</f>
        <v>00016401</v>
      </c>
    </row>
    <row r="15" spans="1:2" x14ac:dyDescent="0.25">
      <c r="A15" s="5">
        <v>12</v>
      </c>
      <c r="B15" s="5" t="str">
        <f>"00016500"</f>
        <v>00016500</v>
      </c>
    </row>
    <row r="16" spans="1:2" x14ac:dyDescent="0.25">
      <c r="A16" s="5">
        <v>13</v>
      </c>
      <c r="B16" s="5" t="str">
        <f>"00016703"</f>
        <v>00016703</v>
      </c>
    </row>
    <row r="17" spans="1:2" x14ac:dyDescent="0.25">
      <c r="A17" s="5">
        <v>14</v>
      </c>
      <c r="B17" s="5" t="str">
        <f>"00017059"</f>
        <v>00017059</v>
      </c>
    </row>
    <row r="18" spans="1:2" x14ac:dyDescent="0.25">
      <c r="A18" s="5">
        <v>15</v>
      </c>
      <c r="B18" s="5" t="str">
        <f>"00019716"</f>
        <v>00019716</v>
      </c>
    </row>
    <row r="19" spans="1:2" x14ac:dyDescent="0.25">
      <c r="A19" s="5">
        <v>16</v>
      </c>
      <c r="B19" s="5" t="str">
        <f>"00022518"</f>
        <v>00022518</v>
      </c>
    </row>
    <row r="20" spans="1:2" x14ac:dyDescent="0.25">
      <c r="A20" s="5">
        <v>17</v>
      </c>
      <c r="B20" s="5" t="str">
        <f>"00023025"</f>
        <v>00023025</v>
      </c>
    </row>
    <row r="21" spans="1:2" x14ac:dyDescent="0.25">
      <c r="A21" s="5">
        <v>18</v>
      </c>
      <c r="B21" s="5" t="str">
        <f>"00023940"</f>
        <v>00023940</v>
      </c>
    </row>
    <row r="22" spans="1:2" x14ac:dyDescent="0.25">
      <c r="A22" s="5">
        <v>19</v>
      </c>
      <c r="B22" s="5" t="str">
        <f>"00029744"</f>
        <v>00029744</v>
      </c>
    </row>
    <row r="23" spans="1:2" x14ac:dyDescent="0.25">
      <c r="A23" s="5">
        <v>20</v>
      </c>
      <c r="B23" s="5" t="str">
        <f>"00033534"</f>
        <v>00033534</v>
      </c>
    </row>
    <row r="24" spans="1:2" x14ac:dyDescent="0.25">
      <c r="A24" s="5">
        <v>21</v>
      </c>
      <c r="B24" s="5" t="str">
        <f>"00034216"</f>
        <v>00034216</v>
      </c>
    </row>
    <row r="25" spans="1:2" x14ac:dyDescent="0.25">
      <c r="A25" s="5">
        <v>22</v>
      </c>
      <c r="B25" s="5" t="str">
        <f>"00037825"</f>
        <v>00037825</v>
      </c>
    </row>
    <row r="26" spans="1:2" x14ac:dyDescent="0.25">
      <c r="A26" s="5">
        <v>23</v>
      </c>
      <c r="B26" s="5" t="str">
        <f>"00039163"</f>
        <v>00039163</v>
      </c>
    </row>
    <row r="27" spans="1:2" x14ac:dyDescent="0.25">
      <c r="A27" s="5">
        <v>24</v>
      </c>
      <c r="B27" s="5" t="str">
        <f>"00042833"</f>
        <v>00042833</v>
      </c>
    </row>
    <row r="28" spans="1:2" x14ac:dyDescent="0.25">
      <c r="A28" s="5">
        <v>25</v>
      </c>
      <c r="B28" s="5" t="str">
        <f>"00043262"</f>
        <v>00043262</v>
      </c>
    </row>
    <row r="29" spans="1:2" x14ac:dyDescent="0.25">
      <c r="A29" s="5">
        <v>26</v>
      </c>
      <c r="B29" s="5" t="str">
        <f>"00052658"</f>
        <v>00052658</v>
      </c>
    </row>
    <row r="30" spans="1:2" x14ac:dyDescent="0.25">
      <c r="A30" s="5">
        <v>27</v>
      </c>
      <c r="B30" s="5" t="str">
        <f>"00076764"</f>
        <v>00076764</v>
      </c>
    </row>
    <row r="31" spans="1:2" x14ac:dyDescent="0.25">
      <c r="A31" s="5">
        <v>28</v>
      </c>
      <c r="B31" s="5" t="str">
        <f>"00090719"</f>
        <v>00090719</v>
      </c>
    </row>
    <row r="32" spans="1:2" x14ac:dyDescent="0.25">
      <c r="A32" s="5">
        <v>29</v>
      </c>
      <c r="B32" s="5" t="str">
        <f>"00091667"</f>
        <v>00091667</v>
      </c>
    </row>
    <row r="33" spans="1:2" x14ac:dyDescent="0.25">
      <c r="A33" s="5">
        <v>30</v>
      </c>
      <c r="B33" s="5" t="str">
        <f>"00096390"</f>
        <v>00096390</v>
      </c>
    </row>
    <row r="34" spans="1:2" x14ac:dyDescent="0.25">
      <c r="A34" s="5">
        <v>31</v>
      </c>
      <c r="B34" s="5" t="str">
        <f>"00105709"</f>
        <v>00105709</v>
      </c>
    </row>
    <row r="35" spans="1:2" x14ac:dyDescent="0.25">
      <c r="A35" s="5">
        <v>32</v>
      </c>
      <c r="B35" s="5" t="str">
        <f>"00108870"</f>
        <v>00108870</v>
      </c>
    </row>
    <row r="36" spans="1:2" x14ac:dyDescent="0.25">
      <c r="A36" s="5">
        <v>33</v>
      </c>
      <c r="B36" s="5" t="str">
        <f>"00109993"</f>
        <v>00109993</v>
      </c>
    </row>
    <row r="37" spans="1:2" x14ac:dyDescent="0.25">
      <c r="A37" s="5">
        <v>34</v>
      </c>
      <c r="B37" s="5" t="str">
        <f>"00110287"</f>
        <v>00110287</v>
      </c>
    </row>
    <row r="38" spans="1:2" x14ac:dyDescent="0.25">
      <c r="A38" s="5">
        <v>35</v>
      </c>
      <c r="B38" s="5" t="str">
        <f>"00119880"</f>
        <v>00119880</v>
      </c>
    </row>
    <row r="39" spans="1:2" x14ac:dyDescent="0.25">
      <c r="A39" s="5">
        <v>36</v>
      </c>
      <c r="B39" s="5" t="str">
        <f>"00120837"</f>
        <v>00120837</v>
      </c>
    </row>
    <row r="40" spans="1:2" x14ac:dyDescent="0.25">
      <c r="A40" s="5">
        <v>37</v>
      </c>
      <c r="B40" s="5" t="str">
        <f>"00121489"</f>
        <v>00121489</v>
      </c>
    </row>
    <row r="41" spans="1:2" x14ac:dyDescent="0.25">
      <c r="A41" s="5">
        <v>38</v>
      </c>
      <c r="B41" s="5" t="str">
        <f>"00123659"</f>
        <v>00123659</v>
      </c>
    </row>
    <row r="42" spans="1:2" x14ac:dyDescent="0.25">
      <c r="A42" s="5">
        <v>39</v>
      </c>
      <c r="B42" s="5" t="str">
        <f>"00127033"</f>
        <v>00127033</v>
      </c>
    </row>
    <row r="43" spans="1:2" x14ac:dyDescent="0.25">
      <c r="A43" s="5">
        <v>40</v>
      </c>
      <c r="B43" s="5" t="str">
        <f>"00128272"</f>
        <v>00128272</v>
      </c>
    </row>
    <row r="44" spans="1:2" x14ac:dyDescent="0.25">
      <c r="A44" s="5">
        <v>41</v>
      </c>
      <c r="B44" s="5" t="str">
        <f>"00128947"</f>
        <v>00128947</v>
      </c>
    </row>
    <row r="45" spans="1:2" x14ac:dyDescent="0.25">
      <c r="A45" s="5">
        <v>42</v>
      </c>
      <c r="B45" s="5" t="str">
        <f>"00130836"</f>
        <v>00130836</v>
      </c>
    </row>
    <row r="46" spans="1:2" x14ac:dyDescent="0.25">
      <c r="A46" s="5">
        <v>43</v>
      </c>
      <c r="B46" s="5" t="str">
        <f>"00137057"</f>
        <v>00137057</v>
      </c>
    </row>
    <row r="47" spans="1:2" x14ac:dyDescent="0.25">
      <c r="A47" s="5">
        <v>44</v>
      </c>
      <c r="B47" s="5" t="str">
        <f>"00137845"</f>
        <v>00137845</v>
      </c>
    </row>
    <row r="48" spans="1:2" x14ac:dyDescent="0.25">
      <c r="A48" s="5">
        <v>45</v>
      </c>
      <c r="B48" s="5" t="str">
        <f>"00137995"</f>
        <v>00137995</v>
      </c>
    </row>
    <row r="49" spans="1:2" x14ac:dyDescent="0.25">
      <c r="A49" s="5">
        <v>46</v>
      </c>
      <c r="B49" s="5" t="str">
        <f>"00138114"</f>
        <v>00138114</v>
      </c>
    </row>
    <row r="50" spans="1:2" x14ac:dyDescent="0.25">
      <c r="A50" s="5">
        <v>47</v>
      </c>
      <c r="B50" s="5" t="str">
        <f>"00138257"</f>
        <v>00138257</v>
      </c>
    </row>
    <row r="51" spans="1:2" x14ac:dyDescent="0.25">
      <c r="A51" s="5">
        <v>48</v>
      </c>
      <c r="B51" s="5" t="str">
        <f>"00138613"</f>
        <v>00138613</v>
      </c>
    </row>
    <row r="52" spans="1:2" x14ac:dyDescent="0.25">
      <c r="A52" s="5">
        <v>49</v>
      </c>
      <c r="B52" s="5" t="str">
        <f>"00139937"</f>
        <v>00139937</v>
      </c>
    </row>
    <row r="53" spans="1:2" x14ac:dyDescent="0.25">
      <c r="A53" s="5">
        <v>50</v>
      </c>
      <c r="B53" s="5" t="str">
        <f>"00140203"</f>
        <v>00140203</v>
      </c>
    </row>
    <row r="54" spans="1:2" x14ac:dyDescent="0.25">
      <c r="A54" s="5">
        <v>51</v>
      </c>
      <c r="B54" s="5" t="str">
        <f>"00140240"</f>
        <v>00140240</v>
      </c>
    </row>
    <row r="55" spans="1:2" x14ac:dyDescent="0.25">
      <c r="A55" s="5">
        <v>52</v>
      </c>
      <c r="B55" s="5" t="str">
        <f>"00140402"</f>
        <v>00140402</v>
      </c>
    </row>
    <row r="56" spans="1:2" x14ac:dyDescent="0.25">
      <c r="A56" s="5">
        <v>53</v>
      </c>
      <c r="B56" s="5" t="str">
        <f>"00140421"</f>
        <v>00140421</v>
      </c>
    </row>
    <row r="57" spans="1:2" x14ac:dyDescent="0.25">
      <c r="A57" s="5">
        <v>54</v>
      </c>
      <c r="B57" s="5" t="str">
        <f>"00140489"</f>
        <v>00140489</v>
      </c>
    </row>
    <row r="58" spans="1:2" x14ac:dyDescent="0.25">
      <c r="A58" s="5">
        <v>55</v>
      </c>
      <c r="B58" s="5" t="str">
        <f>"00140531"</f>
        <v>00140531</v>
      </c>
    </row>
    <row r="59" spans="1:2" x14ac:dyDescent="0.25">
      <c r="A59" s="5">
        <v>56</v>
      </c>
      <c r="B59" s="5" t="str">
        <f>"00140837"</f>
        <v>00140837</v>
      </c>
    </row>
    <row r="60" spans="1:2" x14ac:dyDescent="0.25">
      <c r="A60" s="5">
        <v>57</v>
      </c>
      <c r="B60" s="5" t="str">
        <f>"00140886"</f>
        <v>00140886</v>
      </c>
    </row>
    <row r="61" spans="1:2" x14ac:dyDescent="0.25">
      <c r="A61" s="5">
        <v>58</v>
      </c>
      <c r="B61" s="5" t="str">
        <f>"00140927"</f>
        <v>00140927</v>
      </c>
    </row>
    <row r="62" spans="1:2" x14ac:dyDescent="0.25">
      <c r="A62" s="5">
        <v>59</v>
      </c>
      <c r="B62" s="5" t="str">
        <f>"00141066"</f>
        <v>00141066</v>
      </c>
    </row>
    <row r="63" spans="1:2" x14ac:dyDescent="0.25">
      <c r="A63" s="5">
        <v>60</v>
      </c>
      <c r="B63" s="5" t="str">
        <f>"00141202"</f>
        <v>00141202</v>
      </c>
    </row>
    <row r="64" spans="1:2" x14ac:dyDescent="0.25">
      <c r="A64" s="5">
        <v>61</v>
      </c>
      <c r="B64" s="5" t="str">
        <f>"00141294"</f>
        <v>00141294</v>
      </c>
    </row>
    <row r="65" spans="1:2" x14ac:dyDescent="0.25">
      <c r="A65" s="5">
        <v>62</v>
      </c>
      <c r="B65" s="5" t="str">
        <f>"00141313"</f>
        <v>00141313</v>
      </c>
    </row>
    <row r="66" spans="1:2" x14ac:dyDescent="0.25">
      <c r="A66" s="5">
        <v>63</v>
      </c>
      <c r="B66" s="5" t="str">
        <f>"00141468"</f>
        <v>00141468</v>
      </c>
    </row>
    <row r="67" spans="1:2" x14ac:dyDescent="0.25">
      <c r="A67" s="5">
        <v>64</v>
      </c>
      <c r="B67" s="5" t="str">
        <f>"00141805"</f>
        <v>00141805</v>
      </c>
    </row>
    <row r="68" spans="1:2" x14ac:dyDescent="0.25">
      <c r="A68" s="5">
        <v>65</v>
      </c>
      <c r="B68" s="5" t="str">
        <f>"00142256"</f>
        <v>00142256</v>
      </c>
    </row>
    <row r="69" spans="1:2" x14ac:dyDescent="0.25">
      <c r="A69" s="5">
        <v>66</v>
      </c>
      <c r="B69" s="5" t="str">
        <f>"00142405"</f>
        <v>00142405</v>
      </c>
    </row>
    <row r="70" spans="1:2" x14ac:dyDescent="0.25">
      <c r="A70" s="5">
        <v>67</v>
      </c>
      <c r="B70" s="5" t="str">
        <f>"00142426"</f>
        <v>00142426</v>
      </c>
    </row>
    <row r="71" spans="1:2" x14ac:dyDescent="0.25">
      <c r="A71" s="5">
        <v>68</v>
      </c>
      <c r="B71" s="5" t="str">
        <f>"00142462"</f>
        <v>00142462</v>
      </c>
    </row>
    <row r="72" spans="1:2" x14ac:dyDescent="0.25">
      <c r="A72" s="5">
        <v>69</v>
      </c>
      <c r="B72" s="5" t="str">
        <f>"00142476"</f>
        <v>00142476</v>
      </c>
    </row>
    <row r="73" spans="1:2" x14ac:dyDescent="0.25">
      <c r="A73" s="5">
        <v>70</v>
      </c>
      <c r="B73" s="5" t="str">
        <f>"00142971"</f>
        <v>00142971</v>
      </c>
    </row>
    <row r="74" spans="1:2" x14ac:dyDescent="0.25">
      <c r="A74" s="5">
        <v>71</v>
      </c>
      <c r="B74" s="5" t="str">
        <f>"00143034"</f>
        <v>00143034</v>
      </c>
    </row>
    <row r="75" spans="1:2" x14ac:dyDescent="0.25">
      <c r="A75" s="5">
        <v>72</v>
      </c>
      <c r="B75" s="5" t="str">
        <f>"00143157"</f>
        <v>00143157</v>
      </c>
    </row>
    <row r="76" spans="1:2" x14ac:dyDescent="0.25">
      <c r="A76" s="5">
        <v>73</v>
      </c>
      <c r="B76" s="5" t="str">
        <f>"00143467"</f>
        <v>00143467</v>
      </c>
    </row>
    <row r="77" spans="1:2" x14ac:dyDescent="0.25">
      <c r="A77" s="5">
        <v>74</v>
      </c>
      <c r="B77" s="5" t="str">
        <f>"00143512"</f>
        <v>00143512</v>
      </c>
    </row>
    <row r="78" spans="1:2" x14ac:dyDescent="0.25">
      <c r="A78" s="5">
        <v>75</v>
      </c>
      <c r="B78" s="5" t="str">
        <f>"00143632"</f>
        <v>00143632</v>
      </c>
    </row>
    <row r="79" spans="1:2" x14ac:dyDescent="0.25">
      <c r="A79" s="5">
        <v>76</v>
      </c>
      <c r="B79" s="5" t="str">
        <f>"00143716"</f>
        <v>00143716</v>
      </c>
    </row>
    <row r="80" spans="1:2" x14ac:dyDescent="0.25">
      <c r="A80" s="5">
        <v>77</v>
      </c>
      <c r="B80" s="5" t="str">
        <f>"00144064"</f>
        <v>00144064</v>
      </c>
    </row>
    <row r="81" spans="1:2" x14ac:dyDescent="0.25">
      <c r="A81" s="5">
        <v>78</v>
      </c>
      <c r="B81" s="5" t="str">
        <f>"00144371"</f>
        <v>00144371</v>
      </c>
    </row>
    <row r="82" spans="1:2" x14ac:dyDescent="0.25">
      <c r="A82" s="5">
        <v>79</v>
      </c>
      <c r="B82" s="5" t="str">
        <f>"00144490"</f>
        <v>00144490</v>
      </c>
    </row>
    <row r="83" spans="1:2" x14ac:dyDescent="0.25">
      <c r="A83" s="5">
        <v>80</v>
      </c>
      <c r="B83" s="5" t="str">
        <f>"00144525"</f>
        <v>00144525</v>
      </c>
    </row>
    <row r="84" spans="1:2" x14ac:dyDescent="0.25">
      <c r="A84" s="5">
        <v>81</v>
      </c>
      <c r="B84" s="5" t="str">
        <f>"00144707"</f>
        <v>00144707</v>
      </c>
    </row>
    <row r="85" spans="1:2" x14ac:dyDescent="0.25">
      <c r="A85" s="5">
        <v>82</v>
      </c>
      <c r="B85" s="5" t="str">
        <f>"00144822"</f>
        <v>00144822</v>
      </c>
    </row>
    <row r="86" spans="1:2" x14ac:dyDescent="0.25">
      <c r="A86" s="5">
        <v>83</v>
      </c>
      <c r="B86" s="5" t="str">
        <f>"00144893"</f>
        <v>00144893</v>
      </c>
    </row>
    <row r="87" spans="1:2" x14ac:dyDescent="0.25">
      <c r="A87" s="5">
        <v>84</v>
      </c>
      <c r="B87" s="5" t="str">
        <f>"00144920"</f>
        <v>00144920</v>
      </c>
    </row>
    <row r="88" spans="1:2" x14ac:dyDescent="0.25">
      <c r="A88" s="5">
        <v>85</v>
      </c>
      <c r="B88" s="5" t="str">
        <f>"00145053"</f>
        <v>00145053</v>
      </c>
    </row>
    <row r="89" spans="1:2" x14ac:dyDescent="0.25">
      <c r="A89" s="5">
        <v>86</v>
      </c>
      <c r="B89" s="5" t="str">
        <f>"00145249"</f>
        <v>00145249</v>
      </c>
    </row>
    <row r="90" spans="1:2" x14ac:dyDescent="0.25">
      <c r="A90" s="5">
        <v>87</v>
      </c>
      <c r="B90" s="5" t="str">
        <f>"00145650"</f>
        <v>00145650</v>
      </c>
    </row>
    <row r="91" spans="1:2" x14ac:dyDescent="0.25">
      <c r="A91" s="5">
        <v>88</v>
      </c>
      <c r="B91" s="5" t="str">
        <f>"00145893"</f>
        <v>00145893</v>
      </c>
    </row>
    <row r="92" spans="1:2" x14ac:dyDescent="0.25">
      <c r="A92" s="5">
        <v>89</v>
      </c>
      <c r="B92" s="5" t="str">
        <f>"00145961"</f>
        <v>00145961</v>
      </c>
    </row>
    <row r="93" spans="1:2" x14ac:dyDescent="0.25">
      <c r="A93" s="5">
        <v>90</v>
      </c>
      <c r="B93" s="5" t="str">
        <f>"00146101"</f>
        <v>00146101</v>
      </c>
    </row>
    <row r="94" spans="1:2" x14ac:dyDescent="0.25">
      <c r="A94" s="5">
        <v>91</v>
      </c>
      <c r="B94" s="5" t="str">
        <f>"00147673"</f>
        <v>00147673</v>
      </c>
    </row>
    <row r="95" spans="1:2" x14ac:dyDescent="0.25">
      <c r="A95" s="5">
        <v>92</v>
      </c>
      <c r="B95" s="5" t="str">
        <f>"00148066"</f>
        <v>00148066</v>
      </c>
    </row>
    <row r="96" spans="1:2" x14ac:dyDescent="0.25">
      <c r="A96" s="5">
        <v>93</v>
      </c>
      <c r="B96" s="5" t="str">
        <f>"00154197"</f>
        <v>00154197</v>
      </c>
    </row>
    <row r="97" spans="1:2" x14ac:dyDescent="0.25">
      <c r="A97" s="5">
        <v>94</v>
      </c>
      <c r="B97" s="5" t="str">
        <f>"00155125"</f>
        <v>00155125</v>
      </c>
    </row>
    <row r="98" spans="1:2" x14ac:dyDescent="0.25">
      <c r="A98" s="5">
        <v>95</v>
      </c>
      <c r="B98" s="5" t="str">
        <f>"00155488"</f>
        <v>00155488</v>
      </c>
    </row>
    <row r="99" spans="1:2" x14ac:dyDescent="0.25">
      <c r="A99" s="5">
        <v>96</v>
      </c>
      <c r="B99" s="5" t="str">
        <f>"00156757"</f>
        <v>00156757</v>
      </c>
    </row>
    <row r="100" spans="1:2" x14ac:dyDescent="0.25">
      <c r="A100" s="5">
        <v>97</v>
      </c>
      <c r="B100" s="5" t="str">
        <f>"00157088"</f>
        <v>00157088</v>
      </c>
    </row>
    <row r="101" spans="1:2" x14ac:dyDescent="0.25">
      <c r="A101" s="5">
        <v>98</v>
      </c>
      <c r="B101" s="5" t="str">
        <f>"00157301"</f>
        <v>00157301</v>
      </c>
    </row>
    <row r="102" spans="1:2" x14ac:dyDescent="0.25">
      <c r="A102" s="5">
        <v>99</v>
      </c>
      <c r="B102" s="5" t="str">
        <f>"00158444"</f>
        <v>00158444</v>
      </c>
    </row>
    <row r="103" spans="1:2" x14ac:dyDescent="0.25">
      <c r="A103" s="5">
        <v>100</v>
      </c>
      <c r="B103" s="5" t="str">
        <f>"00159839"</f>
        <v>00159839</v>
      </c>
    </row>
    <row r="104" spans="1:2" x14ac:dyDescent="0.25">
      <c r="A104" s="5">
        <v>101</v>
      </c>
      <c r="B104" s="5" t="str">
        <f>"00160788"</f>
        <v>00160788</v>
      </c>
    </row>
    <row r="105" spans="1:2" x14ac:dyDescent="0.25">
      <c r="A105" s="5">
        <v>102</v>
      </c>
      <c r="B105" s="5" t="str">
        <f>"00164445"</f>
        <v>00164445</v>
      </c>
    </row>
    <row r="106" spans="1:2" x14ac:dyDescent="0.25">
      <c r="A106" s="5">
        <v>103</v>
      </c>
      <c r="B106" s="5" t="str">
        <f>"00166083"</f>
        <v>00166083</v>
      </c>
    </row>
    <row r="107" spans="1:2" x14ac:dyDescent="0.25">
      <c r="A107" s="5">
        <v>104</v>
      </c>
      <c r="B107" s="5" t="str">
        <f>"00196884"</f>
        <v>00196884</v>
      </c>
    </row>
    <row r="108" spans="1:2" x14ac:dyDescent="0.25">
      <c r="A108" s="5">
        <v>105</v>
      </c>
      <c r="B108" s="5" t="str">
        <f>"00202397"</f>
        <v>00202397</v>
      </c>
    </row>
    <row r="109" spans="1:2" x14ac:dyDescent="0.25">
      <c r="A109" s="5">
        <v>106</v>
      </c>
      <c r="B109" s="5" t="str">
        <f>"00205793"</f>
        <v>00205793</v>
      </c>
    </row>
    <row r="110" spans="1:2" x14ac:dyDescent="0.25">
      <c r="A110" s="5">
        <v>107</v>
      </c>
      <c r="B110" s="5" t="str">
        <f>"00207102"</f>
        <v>00207102</v>
      </c>
    </row>
    <row r="111" spans="1:2" x14ac:dyDescent="0.25">
      <c r="A111" s="5">
        <v>108</v>
      </c>
      <c r="B111" s="5" t="str">
        <f>"00214580"</f>
        <v>00214580</v>
      </c>
    </row>
    <row r="112" spans="1:2" x14ac:dyDescent="0.25">
      <c r="A112" s="5">
        <v>109</v>
      </c>
      <c r="B112" s="5" t="str">
        <f>"00217136"</f>
        <v>00217136</v>
      </c>
    </row>
    <row r="113" spans="1:2" x14ac:dyDescent="0.25">
      <c r="A113" s="5">
        <v>110</v>
      </c>
      <c r="B113" s="5" t="str">
        <f>"00220763"</f>
        <v>00220763</v>
      </c>
    </row>
    <row r="114" spans="1:2" x14ac:dyDescent="0.25">
      <c r="A114" s="5">
        <v>111</v>
      </c>
      <c r="B114" s="5" t="str">
        <f>"00224131"</f>
        <v>00224131</v>
      </c>
    </row>
    <row r="115" spans="1:2" x14ac:dyDescent="0.25">
      <c r="A115" s="5">
        <v>112</v>
      </c>
      <c r="B115" s="5" t="str">
        <f>"00224816"</f>
        <v>00224816</v>
      </c>
    </row>
    <row r="116" spans="1:2" x14ac:dyDescent="0.25">
      <c r="A116" s="5">
        <v>113</v>
      </c>
      <c r="B116" s="5" t="str">
        <f>"00226563"</f>
        <v>00226563</v>
      </c>
    </row>
    <row r="117" spans="1:2" x14ac:dyDescent="0.25">
      <c r="A117" s="5">
        <v>114</v>
      </c>
      <c r="B117" s="5" t="str">
        <f>"00233442"</f>
        <v>00233442</v>
      </c>
    </row>
    <row r="118" spans="1:2" x14ac:dyDescent="0.25">
      <c r="A118" s="5">
        <v>115</v>
      </c>
      <c r="B118" s="5" t="str">
        <f>"00234033"</f>
        <v>00234033</v>
      </c>
    </row>
    <row r="119" spans="1:2" x14ac:dyDescent="0.25">
      <c r="A119" s="5">
        <v>116</v>
      </c>
      <c r="B119" s="5" t="str">
        <f>"00239793"</f>
        <v>00239793</v>
      </c>
    </row>
    <row r="120" spans="1:2" x14ac:dyDescent="0.25">
      <c r="A120" s="5">
        <v>117</v>
      </c>
      <c r="B120" s="5" t="str">
        <f>"00248558"</f>
        <v>00248558</v>
      </c>
    </row>
    <row r="121" spans="1:2" x14ac:dyDescent="0.25">
      <c r="A121" s="5">
        <v>118</v>
      </c>
      <c r="B121" s="5" t="str">
        <f>"00249312"</f>
        <v>00249312</v>
      </c>
    </row>
    <row r="122" spans="1:2" x14ac:dyDescent="0.25">
      <c r="A122" s="5">
        <v>119</v>
      </c>
      <c r="B122" s="5" t="str">
        <f>"00249705"</f>
        <v>00249705</v>
      </c>
    </row>
    <row r="123" spans="1:2" x14ac:dyDescent="0.25">
      <c r="A123" s="5">
        <v>120</v>
      </c>
      <c r="B123" s="5" t="str">
        <f>"00250291"</f>
        <v>00250291</v>
      </c>
    </row>
    <row r="124" spans="1:2" x14ac:dyDescent="0.25">
      <c r="A124" s="5">
        <v>121</v>
      </c>
      <c r="B124" s="5" t="str">
        <f>"00250560"</f>
        <v>00250560</v>
      </c>
    </row>
    <row r="125" spans="1:2" x14ac:dyDescent="0.25">
      <c r="A125" s="5">
        <v>122</v>
      </c>
      <c r="B125" s="5" t="str">
        <f>"00253080"</f>
        <v>00253080</v>
      </c>
    </row>
    <row r="126" spans="1:2" x14ac:dyDescent="0.25">
      <c r="A126" s="5">
        <v>123</v>
      </c>
      <c r="B126" s="5" t="str">
        <f>"00253127"</f>
        <v>00253127</v>
      </c>
    </row>
    <row r="127" spans="1:2" x14ac:dyDescent="0.25">
      <c r="A127" s="5">
        <v>124</v>
      </c>
      <c r="B127" s="5" t="str">
        <f>"00254910"</f>
        <v>00254910</v>
      </c>
    </row>
    <row r="128" spans="1:2" x14ac:dyDescent="0.25">
      <c r="A128" s="5">
        <v>125</v>
      </c>
      <c r="B128" s="5" t="str">
        <f>"00255004"</f>
        <v>00255004</v>
      </c>
    </row>
    <row r="129" spans="1:2" x14ac:dyDescent="0.25">
      <c r="A129" s="5">
        <v>126</v>
      </c>
      <c r="B129" s="5" t="str">
        <f>"00255384"</f>
        <v>00255384</v>
      </c>
    </row>
    <row r="130" spans="1:2" x14ac:dyDescent="0.25">
      <c r="A130" s="5">
        <v>127</v>
      </c>
      <c r="B130" s="5" t="str">
        <f>"00255413"</f>
        <v>00255413</v>
      </c>
    </row>
    <row r="131" spans="1:2" x14ac:dyDescent="0.25">
      <c r="A131" s="5">
        <v>128</v>
      </c>
      <c r="B131" s="5" t="str">
        <f>"00255929"</f>
        <v>00255929</v>
      </c>
    </row>
    <row r="132" spans="1:2" x14ac:dyDescent="0.25">
      <c r="A132" s="5">
        <v>129</v>
      </c>
      <c r="B132" s="5" t="str">
        <f>"00257787"</f>
        <v>00257787</v>
      </c>
    </row>
    <row r="133" spans="1:2" x14ac:dyDescent="0.25">
      <c r="A133" s="5">
        <v>130</v>
      </c>
      <c r="B133" s="5" t="str">
        <f>"00257937"</f>
        <v>00257937</v>
      </c>
    </row>
    <row r="134" spans="1:2" x14ac:dyDescent="0.25">
      <c r="A134" s="5">
        <v>131</v>
      </c>
      <c r="B134" s="5" t="str">
        <f>"00259771"</f>
        <v>00259771</v>
      </c>
    </row>
    <row r="135" spans="1:2" x14ac:dyDescent="0.25">
      <c r="A135" s="5">
        <v>132</v>
      </c>
      <c r="B135" s="5" t="str">
        <f>"00261097"</f>
        <v>00261097</v>
      </c>
    </row>
    <row r="136" spans="1:2" x14ac:dyDescent="0.25">
      <c r="A136" s="5">
        <v>133</v>
      </c>
      <c r="B136" s="5" t="str">
        <f>"00261725"</f>
        <v>00261725</v>
      </c>
    </row>
    <row r="137" spans="1:2" x14ac:dyDescent="0.25">
      <c r="A137" s="5">
        <v>134</v>
      </c>
      <c r="B137" s="5" t="str">
        <f>"00263764"</f>
        <v>00263764</v>
      </c>
    </row>
    <row r="138" spans="1:2" x14ac:dyDescent="0.25">
      <c r="A138" s="5">
        <v>135</v>
      </c>
      <c r="B138" s="5" t="str">
        <f>"00264283"</f>
        <v>00264283</v>
      </c>
    </row>
    <row r="139" spans="1:2" x14ac:dyDescent="0.25">
      <c r="A139" s="5">
        <v>136</v>
      </c>
      <c r="B139" s="5" t="str">
        <f>"00266826"</f>
        <v>00266826</v>
      </c>
    </row>
    <row r="140" spans="1:2" x14ac:dyDescent="0.25">
      <c r="A140" s="5">
        <v>137</v>
      </c>
      <c r="B140" s="5" t="str">
        <f>"00268468"</f>
        <v>00268468</v>
      </c>
    </row>
    <row r="141" spans="1:2" x14ac:dyDescent="0.25">
      <c r="A141" s="5">
        <v>138</v>
      </c>
      <c r="B141" s="5" t="str">
        <f>"00268766"</f>
        <v>00268766</v>
      </c>
    </row>
    <row r="142" spans="1:2" x14ac:dyDescent="0.25">
      <c r="A142" s="5">
        <v>139</v>
      </c>
      <c r="B142" s="5" t="str">
        <f>"00269298"</f>
        <v>00269298</v>
      </c>
    </row>
    <row r="143" spans="1:2" x14ac:dyDescent="0.25">
      <c r="A143" s="5">
        <v>140</v>
      </c>
      <c r="B143" s="5" t="str">
        <f>"00271089"</f>
        <v>00271089</v>
      </c>
    </row>
    <row r="144" spans="1:2" x14ac:dyDescent="0.25">
      <c r="A144" s="5">
        <v>141</v>
      </c>
      <c r="B144" s="5" t="str">
        <f>"00271185"</f>
        <v>00271185</v>
      </c>
    </row>
    <row r="145" spans="1:2" x14ac:dyDescent="0.25">
      <c r="A145" s="5">
        <v>142</v>
      </c>
      <c r="B145" s="5" t="str">
        <f>"00272951"</f>
        <v>00272951</v>
      </c>
    </row>
    <row r="146" spans="1:2" x14ac:dyDescent="0.25">
      <c r="A146" s="5">
        <v>143</v>
      </c>
      <c r="B146" s="5" t="str">
        <f>"00276320"</f>
        <v>00276320</v>
      </c>
    </row>
    <row r="147" spans="1:2" x14ac:dyDescent="0.25">
      <c r="A147" s="5">
        <v>144</v>
      </c>
      <c r="B147" s="5" t="str">
        <f>"00276698"</f>
        <v>00276698</v>
      </c>
    </row>
    <row r="148" spans="1:2" x14ac:dyDescent="0.25">
      <c r="A148" s="5">
        <v>145</v>
      </c>
      <c r="B148" s="5" t="str">
        <f>"00280366"</f>
        <v>00280366</v>
      </c>
    </row>
    <row r="149" spans="1:2" x14ac:dyDescent="0.25">
      <c r="A149" s="5">
        <v>146</v>
      </c>
      <c r="B149" s="5" t="str">
        <f>"00281100"</f>
        <v>00281100</v>
      </c>
    </row>
    <row r="150" spans="1:2" x14ac:dyDescent="0.25">
      <c r="A150" s="5">
        <v>147</v>
      </c>
      <c r="B150" s="5" t="str">
        <f>"00281439"</f>
        <v>00281439</v>
      </c>
    </row>
    <row r="151" spans="1:2" x14ac:dyDescent="0.25">
      <c r="A151" s="5">
        <v>148</v>
      </c>
      <c r="B151" s="5" t="str">
        <f>"00281902"</f>
        <v>00281902</v>
      </c>
    </row>
    <row r="152" spans="1:2" x14ac:dyDescent="0.25">
      <c r="A152" s="5">
        <v>149</v>
      </c>
      <c r="B152" s="5" t="str">
        <f>"00282037"</f>
        <v>00282037</v>
      </c>
    </row>
    <row r="153" spans="1:2" x14ac:dyDescent="0.25">
      <c r="A153" s="5">
        <v>150</v>
      </c>
      <c r="B153" s="5" t="str">
        <f>"00284698"</f>
        <v>00284698</v>
      </c>
    </row>
    <row r="154" spans="1:2" x14ac:dyDescent="0.25">
      <c r="A154" s="5">
        <v>151</v>
      </c>
      <c r="B154" s="5" t="str">
        <f>"00284804"</f>
        <v>00284804</v>
      </c>
    </row>
    <row r="155" spans="1:2" x14ac:dyDescent="0.25">
      <c r="A155" s="5">
        <v>152</v>
      </c>
      <c r="B155" s="5" t="str">
        <f>"00286844"</f>
        <v>00286844</v>
      </c>
    </row>
    <row r="156" spans="1:2" x14ac:dyDescent="0.25">
      <c r="A156" s="5">
        <v>153</v>
      </c>
      <c r="B156" s="5" t="str">
        <f>"00287086"</f>
        <v>00287086</v>
      </c>
    </row>
    <row r="157" spans="1:2" x14ac:dyDescent="0.25">
      <c r="A157" s="5">
        <v>154</v>
      </c>
      <c r="B157" s="5" t="str">
        <f>"00288565"</f>
        <v>00288565</v>
      </c>
    </row>
    <row r="158" spans="1:2" x14ac:dyDescent="0.25">
      <c r="A158" s="5">
        <v>155</v>
      </c>
      <c r="B158" s="5" t="str">
        <f>"00288907"</f>
        <v>00288907</v>
      </c>
    </row>
    <row r="159" spans="1:2" x14ac:dyDescent="0.25">
      <c r="A159" s="5">
        <v>156</v>
      </c>
      <c r="B159" s="5" t="str">
        <f>"00289328"</f>
        <v>00289328</v>
      </c>
    </row>
    <row r="160" spans="1:2" x14ac:dyDescent="0.25">
      <c r="A160" s="5">
        <v>157</v>
      </c>
      <c r="B160" s="5" t="str">
        <f>"00290253"</f>
        <v>00290253</v>
      </c>
    </row>
    <row r="161" spans="1:2" x14ac:dyDescent="0.25">
      <c r="A161" s="5">
        <v>158</v>
      </c>
      <c r="B161" s="5" t="str">
        <f>"00292292"</f>
        <v>00292292</v>
      </c>
    </row>
    <row r="162" spans="1:2" x14ac:dyDescent="0.25">
      <c r="A162" s="5">
        <v>159</v>
      </c>
      <c r="B162" s="5" t="str">
        <f>"00293894"</f>
        <v>00293894</v>
      </c>
    </row>
    <row r="163" spans="1:2" x14ac:dyDescent="0.25">
      <c r="A163" s="5">
        <v>160</v>
      </c>
      <c r="B163" s="5" t="str">
        <f>"00294594"</f>
        <v>00294594</v>
      </c>
    </row>
    <row r="164" spans="1:2" x14ac:dyDescent="0.25">
      <c r="A164" s="5">
        <v>161</v>
      </c>
      <c r="B164" s="5" t="str">
        <f>"00295331"</f>
        <v>00295331</v>
      </c>
    </row>
    <row r="165" spans="1:2" x14ac:dyDescent="0.25">
      <c r="A165" s="5">
        <v>162</v>
      </c>
      <c r="B165" s="5" t="str">
        <f>"00295898"</f>
        <v>00295898</v>
      </c>
    </row>
    <row r="166" spans="1:2" x14ac:dyDescent="0.25">
      <c r="A166" s="5">
        <v>163</v>
      </c>
      <c r="B166" s="5" t="str">
        <f>"00296469"</f>
        <v>00296469</v>
      </c>
    </row>
    <row r="167" spans="1:2" x14ac:dyDescent="0.25">
      <c r="A167" s="5">
        <v>164</v>
      </c>
      <c r="B167" s="5" t="str">
        <f>"00297675"</f>
        <v>00297675</v>
      </c>
    </row>
    <row r="168" spans="1:2" x14ac:dyDescent="0.25">
      <c r="A168" s="5">
        <v>165</v>
      </c>
      <c r="B168" s="5" t="str">
        <f>"00300171"</f>
        <v>00300171</v>
      </c>
    </row>
    <row r="169" spans="1:2" x14ac:dyDescent="0.25">
      <c r="A169" s="5">
        <v>166</v>
      </c>
      <c r="B169" s="5" t="str">
        <f>"00300868"</f>
        <v>00300868</v>
      </c>
    </row>
    <row r="170" spans="1:2" x14ac:dyDescent="0.25">
      <c r="A170" s="5">
        <v>167</v>
      </c>
      <c r="B170" s="5" t="str">
        <f>"00305295"</f>
        <v>00305295</v>
      </c>
    </row>
    <row r="171" spans="1:2" x14ac:dyDescent="0.25">
      <c r="A171" s="5">
        <v>168</v>
      </c>
      <c r="B171" s="5" t="str">
        <f>"00306752"</f>
        <v>00306752</v>
      </c>
    </row>
    <row r="172" spans="1:2" x14ac:dyDescent="0.25">
      <c r="A172" s="5">
        <v>169</v>
      </c>
      <c r="B172" s="5" t="str">
        <f>"00308373"</f>
        <v>00308373</v>
      </c>
    </row>
    <row r="173" spans="1:2" x14ac:dyDescent="0.25">
      <c r="A173" s="5">
        <v>170</v>
      </c>
      <c r="B173" s="5" t="str">
        <f>"00310698"</f>
        <v>00310698</v>
      </c>
    </row>
    <row r="174" spans="1:2" x14ac:dyDescent="0.25">
      <c r="A174" s="5">
        <v>171</v>
      </c>
      <c r="B174" s="5" t="str">
        <f>"00311909"</f>
        <v>00311909</v>
      </c>
    </row>
    <row r="175" spans="1:2" x14ac:dyDescent="0.25">
      <c r="A175" s="5">
        <v>172</v>
      </c>
      <c r="B175" s="5" t="str">
        <f>"00313021"</f>
        <v>00313021</v>
      </c>
    </row>
    <row r="176" spans="1:2" x14ac:dyDescent="0.25">
      <c r="A176" s="5">
        <v>173</v>
      </c>
      <c r="B176" s="5" t="str">
        <f>"00315057"</f>
        <v>00315057</v>
      </c>
    </row>
    <row r="177" spans="1:2" x14ac:dyDescent="0.25">
      <c r="A177" s="5">
        <v>174</v>
      </c>
      <c r="B177" s="5" t="str">
        <f>"00315356"</f>
        <v>00315356</v>
      </c>
    </row>
    <row r="178" spans="1:2" x14ac:dyDescent="0.25">
      <c r="A178" s="5">
        <v>175</v>
      </c>
      <c r="B178" s="5" t="str">
        <f>"00315595"</f>
        <v>00315595</v>
      </c>
    </row>
    <row r="179" spans="1:2" x14ac:dyDescent="0.25">
      <c r="A179" s="5">
        <v>176</v>
      </c>
      <c r="B179" s="5" t="str">
        <f>"00315835"</f>
        <v>00315835</v>
      </c>
    </row>
    <row r="180" spans="1:2" x14ac:dyDescent="0.25">
      <c r="A180" s="5">
        <v>177</v>
      </c>
      <c r="B180" s="5" t="str">
        <f>"00315846"</f>
        <v>00315846</v>
      </c>
    </row>
    <row r="181" spans="1:2" x14ac:dyDescent="0.25">
      <c r="A181" s="5">
        <v>178</v>
      </c>
      <c r="B181" s="5" t="str">
        <f>"00317400"</f>
        <v>00317400</v>
      </c>
    </row>
    <row r="182" spans="1:2" x14ac:dyDescent="0.25">
      <c r="A182" s="5">
        <v>179</v>
      </c>
      <c r="B182" s="5" t="str">
        <f>"00317991"</f>
        <v>00317991</v>
      </c>
    </row>
    <row r="183" spans="1:2" x14ac:dyDescent="0.25">
      <c r="A183" s="5">
        <v>180</v>
      </c>
      <c r="B183" s="5" t="str">
        <f>"00320162"</f>
        <v>00320162</v>
      </c>
    </row>
    <row r="184" spans="1:2" x14ac:dyDescent="0.25">
      <c r="A184" s="5">
        <v>181</v>
      </c>
      <c r="B184" s="5" t="str">
        <f>"00323113"</f>
        <v>00323113</v>
      </c>
    </row>
    <row r="185" spans="1:2" x14ac:dyDescent="0.25">
      <c r="A185" s="5">
        <v>182</v>
      </c>
      <c r="B185" s="5" t="str">
        <f>"00326061"</f>
        <v>00326061</v>
      </c>
    </row>
    <row r="186" spans="1:2" x14ac:dyDescent="0.25">
      <c r="A186" s="5">
        <v>183</v>
      </c>
      <c r="B186" s="5" t="str">
        <f>"00329131"</f>
        <v>00329131</v>
      </c>
    </row>
    <row r="187" spans="1:2" x14ac:dyDescent="0.25">
      <c r="A187" s="5">
        <v>184</v>
      </c>
      <c r="B187" s="5" t="str">
        <f>"00333055"</f>
        <v>00333055</v>
      </c>
    </row>
    <row r="188" spans="1:2" x14ac:dyDescent="0.25">
      <c r="A188" s="5">
        <v>185</v>
      </c>
      <c r="B188" s="5" t="str">
        <f>"00334210"</f>
        <v>00334210</v>
      </c>
    </row>
    <row r="189" spans="1:2" x14ac:dyDescent="0.25">
      <c r="A189" s="5">
        <v>186</v>
      </c>
      <c r="B189" s="5" t="str">
        <f>"00334692"</f>
        <v>00334692</v>
      </c>
    </row>
    <row r="190" spans="1:2" x14ac:dyDescent="0.25">
      <c r="A190" s="5">
        <v>187</v>
      </c>
      <c r="B190" s="5" t="str">
        <f>"00336781"</f>
        <v>00336781</v>
      </c>
    </row>
    <row r="191" spans="1:2" x14ac:dyDescent="0.25">
      <c r="A191" s="5">
        <v>188</v>
      </c>
      <c r="B191" s="5" t="str">
        <f>"00339143"</f>
        <v>00339143</v>
      </c>
    </row>
    <row r="192" spans="1:2" x14ac:dyDescent="0.25">
      <c r="A192" s="5">
        <v>189</v>
      </c>
      <c r="B192" s="5" t="str">
        <f>"00340541"</f>
        <v>00340541</v>
      </c>
    </row>
    <row r="193" spans="1:2" x14ac:dyDescent="0.25">
      <c r="A193" s="5">
        <v>190</v>
      </c>
      <c r="B193" s="5" t="str">
        <f>"00342004"</f>
        <v>00342004</v>
      </c>
    </row>
    <row r="194" spans="1:2" x14ac:dyDescent="0.25">
      <c r="A194" s="5">
        <v>191</v>
      </c>
      <c r="B194" s="5" t="str">
        <f>"00345149"</f>
        <v>00345149</v>
      </c>
    </row>
    <row r="195" spans="1:2" x14ac:dyDescent="0.25">
      <c r="A195" s="5">
        <v>192</v>
      </c>
      <c r="B195" s="5" t="str">
        <f>"00345362"</f>
        <v>00345362</v>
      </c>
    </row>
    <row r="196" spans="1:2" x14ac:dyDescent="0.25">
      <c r="A196" s="5">
        <v>193</v>
      </c>
      <c r="B196" s="5" t="str">
        <f>"00345483"</f>
        <v>00345483</v>
      </c>
    </row>
    <row r="197" spans="1:2" x14ac:dyDescent="0.25">
      <c r="A197" s="5">
        <v>194</v>
      </c>
      <c r="B197" s="5" t="str">
        <f>"00345930"</f>
        <v>00345930</v>
      </c>
    </row>
    <row r="198" spans="1:2" x14ac:dyDescent="0.25">
      <c r="A198" s="5">
        <v>195</v>
      </c>
      <c r="B198" s="5" t="str">
        <f>"00346427"</f>
        <v>00346427</v>
      </c>
    </row>
    <row r="199" spans="1:2" x14ac:dyDescent="0.25">
      <c r="A199" s="5">
        <v>196</v>
      </c>
      <c r="B199" s="5" t="str">
        <f>"00347768"</f>
        <v>00347768</v>
      </c>
    </row>
    <row r="200" spans="1:2" x14ac:dyDescent="0.25">
      <c r="A200" s="5">
        <v>197</v>
      </c>
      <c r="B200" s="5" t="str">
        <f>"00348911"</f>
        <v>00348911</v>
      </c>
    </row>
    <row r="201" spans="1:2" x14ac:dyDescent="0.25">
      <c r="A201" s="5">
        <v>198</v>
      </c>
      <c r="B201" s="5" t="str">
        <f>"00350301"</f>
        <v>00350301</v>
      </c>
    </row>
    <row r="202" spans="1:2" x14ac:dyDescent="0.25">
      <c r="A202" s="5">
        <v>199</v>
      </c>
      <c r="B202" s="5" t="str">
        <f>"00362406"</f>
        <v>00362406</v>
      </c>
    </row>
    <row r="203" spans="1:2" x14ac:dyDescent="0.25">
      <c r="A203" s="5">
        <v>200</v>
      </c>
      <c r="B203" s="5" t="str">
        <f>"00369233"</f>
        <v>00369233</v>
      </c>
    </row>
    <row r="204" spans="1:2" x14ac:dyDescent="0.25">
      <c r="A204" s="5">
        <v>201</v>
      </c>
      <c r="B204" s="5" t="str">
        <f>"00378232"</f>
        <v>00378232</v>
      </c>
    </row>
    <row r="205" spans="1:2" x14ac:dyDescent="0.25">
      <c r="A205" s="5">
        <v>202</v>
      </c>
      <c r="B205" s="5" t="str">
        <f>"00381943"</f>
        <v>00381943</v>
      </c>
    </row>
    <row r="206" spans="1:2" x14ac:dyDescent="0.25">
      <c r="A206" s="5">
        <v>203</v>
      </c>
      <c r="B206" s="5" t="str">
        <f>"00385509"</f>
        <v>00385509</v>
      </c>
    </row>
    <row r="207" spans="1:2" x14ac:dyDescent="0.25">
      <c r="A207" s="5">
        <v>204</v>
      </c>
      <c r="B207" s="5" t="str">
        <f>"00395936"</f>
        <v>00395936</v>
      </c>
    </row>
    <row r="208" spans="1:2" x14ac:dyDescent="0.25">
      <c r="A208" s="5">
        <v>205</v>
      </c>
      <c r="B208" s="5" t="str">
        <f>"00396231"</f>
        <v>00396231</v>
      </c>
    </row>
    <row r="209" spans="1:2" x14ac:dyDescent="0.25">
      <c r="A209" s="5">
        <v>206</v>
      </c>
      <c r="B209" s="5" t="str">
        <f>"00398346"</f>
        <v>00398346</v>
      </c>
    </row>
    <row r="210" spans="1:2" x14ac:dyDescent="0.25">
      <c r="A210" s="5">
        <v>207</v>
      </c>
      <c r="B210" s="5" t="str">
        <f>"00408462"</f>
        <v>00408462</v>
      </c>
    </row>
    <row r="211" spans="1:2" x14ac:dyDescent="0.25">
      <c r="A211" s="5">
        <v>208</v>
      </c>
      <c r="B211" s="5" t="str">
        <f>"00415639"</f>
        <v>00415639</v>
      </c>
    </row>
    <row r="212" spans="1:2" x14ac:dyDescent="0.25">
      <c r="A212" s="5">
        <v>209</v>
      </c>
      <c r="B212" s="5" t="str">
        <f>"00440404"</f>
        <v>00440404</v>
      </c>
    </row>
    <row r="213" spans="1:2" x14ac:dyDescent="0.25">
      <c r="A213" s="5">
        <v>210</v>
      </c>
      <c r="B213" s="5" t="str">
        <f>"00445248"</f>
        <v>00445248</v>
      </c>
    </row>
    <row r="214" spans="1:2" x14ac:dyDescent="0.25">
      <c r="A214" s="5">
        <v>211</v>
      </c>
      <c r="B214" s="5" t="str">
        <f>"00451030"</f>
        <v>00451030</v>
      </c>
    </row>
    <row r="215" spans="1:2" x14ac:dyDescent="0.25">
      <c r="A215" s="5">
        <v>212</v>
      </c>
      <c r="B215" s="5" t="str">
        <f>"00453909"</f>
        <v>00453909</v>
      </c>
    </row>
    <row r="216" spans="1:2" x14ac:dyDescent="0.25">
      <c r="A216" s="5">
        <v>213</v>
      </c>
      <c r="B216" s="5" t="str">
        <f>"00454889"</f>
        <v>00454889</v>
      </c>
    </row>
    <row r="217" spans="1:2" x14ac:dyDescent="0.25">
      <c r="A217" s="5">
        <v>214</v>
      </c>
      <c r="B217" s="5" t="str">
        <f>"00455410"</f>
        <v>00455410</v>
      </c>
    </row>
    <row r="218" spans="1:2" x14ac:dyDescent="0.25">
      <c r="A218" s="5">
        <v>215</v>
      </c>
      <c r="B218" s="5" t="str">
        <f>"00457117"</f>
        <v>00457117</v>
      </c>
    </row>
    <row r="219" spans="1:2" x14ac:dyDescent="0.25">
      <c r="A219" s="5">
        <v>216</v>
      </c>
      <c r="B219" s="5" t="str">
        <f>"00463096"</f>
        <v>00463096</v>
      </c>
    </row>
    <row r="220" spans="1:2" x14ac:dyDescent="0.25">
      <c r="A220" s="5">
        <v>217</v>
      </c>
      <c r="B220" s="5" t="str">
        <f>"00463555"</f>
        <v>00463555</v>
      </c>
    </row>
    <row r="221" spans="1:2" x14ac:dyDescent="0.25">
      <c r="A221" s="5">
        <v>218</v>
      </c>
      <c r="B221" s="5" t="str">
        <f>"00476687"</f>
        <v>00476687</v>
      </c>
    </row>
    <row r="222" spans="1:2" x14ac:dyDescent="0.25">
      <c r="A222" s="5">
        <v>219</v>
      </c>
      <c r="B222" s="5" t="str">
        <f>"00477770"</f>
        <v>00477770</v>
      </c>
    </row>
    <row r="223" spans="1:2" x14ac:dyDescent="0.25">
      <c r="A223" s="5">
        <v>220</v>
      </c>
      <c r="B223" s="5" t="str">
        <f>"00477806"</f>
        <v>00477806</v>
      </c>
    </row>
    <row r="224" spans="1:2" x14ac:dyDescent="0.25">
      <c r="A224" s="5">
        <v>221</v>
      </c>
      <c r="B224" s="5" t="str">
        <f>"00480516"</f>
        <v>00480516</v>
      </c>
    </row>
    <row r="225" spans="1:2" x14ac:dyDescent="0.25">
      <c r="A225" s="5">
        <v>222</v>
      </c>
      <c r="B225" s="5" t="str">
        <f>"00485298"</f>
        <v>00485298</v>
      </c>
    </row>
    <row r="226" spans="1:2" x14ac:dyDescent="0.25">
      <c r="A226" s="5">
        <v>223</v>
      </c>
      <c r="B226" s="5" t="str">
        <f>"00487169"</f>
        <v>00487169</v>
      </c>
    </row>
    <row r="227" spans="1:2" x14ac:dyDescent="0.25">
      <c r="A227" s="5">
        <v>224</v>
      </c>
      <c r="B227" s="5" t="str">
        <f>"00490785"</f>
        <v>00490785</v>
      </c>
    </row>
    <row r="228" spans="1:2" x14ac:dyDescent="0.25">
      <c r="A228" s="5">
        <v>225</v>
      </c>
      <c r="B228" s="5" t="str">
        <f>"00496323"</f>
        <v>00496323</v>
      </c>
    </row>
    <row r="229" spans="1:2" x14ac:dyDescent="0.25">
      <c r="A229" s="5">
        <v>226</v>
      </c>
      <c r="B229" s="5" t="str">
        <f>"00501503"</f>
        <v>00501503</v>
      </c>
    </row>
    <row r="230" spans="1:2" x14ac:dyDescent="0.25">
      <c r="A230" s="5">
        <v>227</v>
      </c>
      <c r="B230" s="5" t="str">
        <f>"00503956"</f>
        <v>00503956</v>
      </c>
    </row>
    <row r="231" spans="1:2" x14ac:dyDescent="0.25">
      <c r="A231" s="5">
        <v>228</v>
      </c>
      <c r="B231" s="5" t="str">
        <f>"00517289"</f>
        <v>00517289</v>
      </c>
    </row>
    <row r="232" spans="1:2" x14ac:dyDescent="0.25">
      <c r="A232" s="5">
        <v>229</v>
      </c>
      <c r="B232" s="5" t="str">
        <f>"00540924"</f>
        <v>00540924</v>
      </c>
    </row>
    <row r="233" spans="1:2" x14ac:dyDescent="0.25">
      <c r="A233" s="5">
        <v>230</v>
      </c>
      <c r="B233" s="5" t="str">
        <f>"00546659"</f>
        <v>00546659</v>
      </c>
    </row>
    <row r="234" spans="1:2" x14ac:dyDescent="0.25">
      <c r="A234" s="5">
        <v>231</v>
      </c>
      <c r="B234" s="5" t="str">
        <f>"00547382"</f>
        <v>00547382</v>
      </c>
    </row>
    <row r="235" spans="1:2" x14ac:dyDescent="0.25">
      <c r="A235" s="5">
        <v>232</v>
      </c>
      <c r="B235" s="5" t="str">
        <f>"00548527"</f>
        <v>00548527</v>
      </c>
    </row>
    <row r="236" spans="1:2" x14ac:dyDescent="0.25">
      <c r="A236" s="5">
        <v>233</v>
      </c>
      <c r="B236" s="5" t="str">
        <f>"00549538"</f>
        <v>00549538</v>
      </c>
    </row>
    <row r="237" spans="1:2" x14ac:dyDescent="0.25">
      <c r="A237" s="5">
        <v>234</v>
      </c>
      <c r="B237" s="5" t="str">
        <f>"00567616"</f>
        <v>00567616</v>
      </c>
    </row>
    <row r="238" spans="1:2" x14ac:dyDescent="0.25">
      <c r="A238" s="5">
        <v>235</v>
      </c>
      <c r="B238" s="5" t="str">
        <f>"00599465"</f>
        <v>00599465</v>
      </c>
    </row>
    <row r="239" spans="1:2" x14ac:dyDescent="0.25">
      <c r="A239" s="5">
        <v>236</v>
      </c>
      <c r="B239" s="5" t="str">
        <f>"00603854"</f>
        <v>00603854</v>
      </c>
    </row>
    <row r="240" spans="1:2" x14ac:dyDescent="0.25">
      <c r="A240" s="5">
        <v>237</v>
      </c>
      <c r="B240" s="5" t="str">
        <f>"00638598"</f>
        <v>00638598</v>
      </c>
    </row>
    <row r="241" spans="1:2" x14ac:dyDescent="0.25">
      <c r="A241" s="5">
        <v>238</v>
      </c>
      <c r="B241" s="5" t="str">
        <f>"00640163"</f>
        <v>00640163</v>
      </c>
    </row>
    <row r="242" spans="1:2" x14ac:dyDescent="0.25">
      <c r="A242" s="5">
        <v>239</v>
      </c>
      <c r="B242" s="5" t="str">
        <f>"00641601"</f>
        <v>00641601</v>
      </c>
    </row>
    <row r="243" spans="1:2" x14ac:dyDescent="0.25">
      <c r="A243" s="5">
        <v>240</v>
      </c>
      <c r="B243" s="5" t="str">
        <f>"00653933"</f>
        <v>00653933</v>
      </c>
    </row>
    <row r="244" spans="1:2" x14ac:dyDescent="0.25">
      <c r="A244" s="5">
        <v>241</v>
      </c>
      <c r="B244" s="5" t="str">
        <f>"00654583"</f>
        <v>00654583</v>
      </c>
    </row>
    <row r="245" spans="1:2" x14ac:dyDescent="0.25">
      <c r="A245" s="5">
        <v>242</v>
      </c>
      <c r="B245" s="5" t="str">
        <f>"00655450"</f>
        <v>00655450</v>
      </c>
    </row>
    <row r="246" spans="1:2" x14ac:dyDescent="0.25">
      <c r="A246" s="5">
        <v>243</v>
      </c>
      <c r="B246" s="5" t="str">
        <f>"00658815"</f>
        <v>00658815</v>
      </c>
    </row>
    <row r="247" spans="1:2" x14ac:dyDescent="0.25">
      <c r="A247" s="5">
        <v>244</v>
      </c>
      <c r="B247" s="5" t="str">
        <f>"00659313"</f>
        <v>00659313</v>
      </c>
    </row>
    <row r="248" spans="1:2" x14ac:dyDescent="0.25">
      <c r="A248" s="5">
        <v>245</v>
      </c>
      <c r="B248" s="5" t="str">
        <f>"00664965"</f>
        <v>00664965</v>
      </c>
    </row>
    <row r="249" spans="1:2" x14ac:dyDescent="0.25">
      <c r="A249" s="5">
        <v>246</v>
      </c>
      <c r="B249" s="5" t="str">
        <f>"00665129"</f>
        <v>00665129</v>
      </c>
    </row>
    <row r="250" spans="1:2" x14ac:dyDescent="0.25">
      <c r="A250" s="5">
        <v>247</v>
      </c>
      <c r="B250" s="5" t="str">
        <f>"00676736"</f>
        <v>00676736</v>
      </c>
    </row>
    <row r="251" spans="1:2" x14ac:dyDescent="0.25">
      <c r="A251" s="5">
        <v>248</v>
      </c>
      <c r="B251" s="5" t="str">
        <f>"00684798"</f>
        <v>00684798</v>
      </c>
    </row>
    <row r="252" spans="1:2" x14ac:dyDescent="0.25">
      <c r="A252" s="5">
        <v>249</v>
      </c>
      <c r="B252" s="5" t="str">
        <f>"00686399"</f>
        <v>00686399</v>
      </c>
    </row>
    <row r="253" spans="1:2" x14ac:dyDescent="0.25">
      <c r="A253" s="5">
        <v>250</v>
      </c>
      <c r="B253" s="5" t="str">
        <f>"00693150"</f>
        <v>00693150</v>
      </c>
    </row>
    <row r="254" spans="1:2" x14ac:dyDescent="0.25">
      <c r="A254" s="5">
        <v>251</v>
      </c>
      <c r="B254" s="5" t="str">
        <f>"00704941"</f>
        <v>00704941</v>
      </c>
    </row>
    <row r="255" spans="1:2" x14ac:dyDescent="0.25">
      <c r="A255" s="5">
        <v>252</v>
      </c>
      <c r="B255" s="5" t="str">
        <f>"00722861"</f>
        <v>00722861</v>
      </c>
    </row>
    <row r="256" spans="1:2" x14ac:dyDescent="0.25">
      <c r="A256" s="5">
        <v>253</v>
      </c>
      <c r="B256" s="5" t="str">
        <f>"00723597"</f>
        <v>00723597</v>
      </c>
    </row>
    <row r="257" spans="1:2" x14ac:dyDescent="0.25">
      <c r="A257" s="5">
        <v>254</v>
      </c>
      <c r="B257" s="5" t="str">
        <f>"00726607"</f>
        <v>00726607</v>
      </c>
    </row>
    <row r="258" spans="1:2" x14ac:dyDescent="0.25">
      <c r="A258" s="5">
        <v>255</v>
      </c>
      <c r="B258" s="5" t="str">
        <f>"00740971"</f>
        <v>00740971</v>
      </c>
    </row>
    <row r="259" spans="1:2" x14ac:dyDescent="0.25">
      <c r="A259" s="5">
        <v>256</v>
      </c>
      <c r="B259" s="5" t="str">
        <f>"00741252"</f>
        <v>00741252</v>
      </c>
    </row>
    <row r="260" spans="1:2" x14ac:dyDescent="0.25">
      <c r="A260" s="5">
        <v>257</v>
      </c>
      <c r="B260" s="5" t="str">
        <f>"00750494"</f>
        <v>00750494</v>
      </c>
    </row>
    <row r="261" spans="1:2" x14ac:dyDescent="0.25">
      <c r="A261" s="5">
        <v>258</v>
      </c>
      <c r="B261" s="5" t="str">
        <f>"00759735"</f>
        <v>00759735</v>
      </c>
    </row>
    <row r="262" spans="1:2" x14ac:dyDescent="0.25">
      <c r="A262" s="5">
        <v>259</v>
      </c>
      <c r="B262" s="5" t="str">
        <f>"00762415"</f>
        <v>00762415</v>
      </c>
    </row>
    <row r="263" spans="1:2" x14ac:dyDescent="0.25">
      <c r="A263" s="5">
        <v>260</v>
      </c>
      <c r="B263" s="5" t="str">
        <f>"00763446"</f>
        <v>00763446</v>
      </c>
    </row>
    <row r="264" spans="1:2" x14ac:dyDescent="0.25">
      <c r="A264" s="5">
        <v>261</v>
      </c>
      <c r="B264" s="5" t="str">
        <f>"00766335"</f>
        <v>00766335</v>
      </c>
    </row>
    <row r="265" spans="1:2" x14ac:dyDescent="0.25">
      <c r="A265" s="5">
        <v>262</v>
      </c>
      <c r="B265" s="5" t="str">
        <f>"00780613"</f>
        <v>00780613</v>
      </c>
    </row>
    <row r="266" spans="1:2" x14ac:dyDescent="0.25">
      <c r="A266" s="5">
        <v>263</v>
      </c>
      <c r="B266" s="5" t="str">
        <f>"00781548"</f>
        <v>00781548</v>
      </c>
    </row>
    <row r="267" spans="1:2" x14ac:dyDescent="0.25">
      <c r="A267" s="5">
        <v>264</v>
      </c>
      <c r="B267" s="5" t="str">
        <f>"00787843"</f>
        <v>00787843</v>
      </c>
    </row>
    <row r="268" spans="1:2" x14ac:dyDescent="0.25">
      <c r="A268" s="5">
        <v>265</v>
      </c>
      <c r="B268" s="5" t="str">
        <f>"00789101"</f>
        <v>00789101</v>
      </c>
    </row>
    <row r="269" spans="1:2" x14ac:dyDescent="0.25">
      <c r="A269" s="5">
        <v>266</v>
      </c>
      <c r="B269" s="5" t="str">
        <f>"00800795"</f>
        <v>00800795</v>
      </c>
    </row>
    <row r="270" spans="1:2" x14ac:dyDescent="0.25">
      <c r="A270" s="5">
        <v>267</v>
      </c>
      <c r="B270" s="5" t="str">
        <f>"00804260"</f>
        <v>00804260</v>
      </c>
    </row>
    <row r="271" spans="1:2" x14ac:dyDescent="0.25">
      <c r="A271" s="5">
        <v>268</v>
      </c>
      <c r="B271" s="5" t="str">
        <f>"00805460"</f>
        <v>00805460</v>
      </c>
    </row>
    <row r="272" spans="1:2" x14ac:dyDescent="0.25">
      <c r="A272" s="5">
        <v>269</v>
      </c>
      <c r="B272" s="5" t="str">
        <f>"00810038"</f>
        <v>00810038</v>
      </c>
    </row>
    <row r="273" spans="1:2" x14ac:dyDescent="0.25">
      <c r="A273" s="5">
        <v>270</v>
      </c>
      <c r="B273" s="5" t="str">
        <f>"00812724"</f>
        <v>00812724</v>
      </c>
    </row>
    <row r="274" spans="1:2" x14ac:dyDescent="0.25">
      <c r="A274" s="5">
        <v>271</v>
      </c>
      <c r="B274" s="5" t="str">
        <f>"00812920"</f>
        <v>00812920</v>
      </c>
    </row>
    <row r="275" spans="1:2" x14ac:dyDescent="0.25">
      <c r="A275" s="5">
        <v>272</v>
      </c>
      <c r="B275" s="5" t="str">
        <f>"00814457"</f>
        <v>00814457</v>
      </c>
    </row>
    <row r="276" spans="1:2" x14ac:dyDescent="0.25">
      <c r="A276" s="5">
        <v>273</v>
      </c>
      <c r="B276" s="5" t="str">
        <f>"00815143"</f>
        <v>00815143</v>
      </c>
    </row>
    <row r="277" spans="1:2" x14ac:dyDescent="0.25">
      <c r="A277" s="5">
        <v>274</v>
      </c>
      <c r="B277" s="5" t="str">
        <f>"00817684"</f>
        <v>00817684</v>
      </c>
    </row>
    <row r="278" spans="1:2" x14ac:dyDescent="0.25">
      <c r="A278" s="5">
        <v>275</v>
      </c>
      <c r="B278" s="5" t="str">
        <f>"00818275"</f>
        <v>00818275</v>
      </c>
    </row>
    <row r="279" spans="1:2" x14ac:dyDescent="0.25">
      <c r="A279" s="5">
        <v>276</v>
      </c>
      <c r="B279" s="5" t="str">
        <f>"00819560"</f>
        <v>00819560</v>
      </c>
    </row>
    <row r="280" spans="1:2" x14ac:dyDescent="0.25">
      <c r="A280" s="5">
        <v>277</v>
      </c>
      <c r="B280" s="5" t="str">
        <f>"00819566"</f>
        <v>00819566</v>
      </c>
    </row>
    <row r="281" spans="1:2" x14ac:dyDescent="0.25">
      <c r="A281" s="5">
        <v>278</v>
      </c>
      <c r="B281" s="5" t="str">
        <f>"00819614"</f>
        <v>00819614</v>
      </c>
    </row>
    <row r="282" spans="1:2" x14ac:dyDescent="0.25">
      <c r="A282" s="5">
        <v>279</v>
      </c>
      <c r="B282" s="5" t="str">
        <f>"00819670"</f>
        <v>00819670</v>
      </c>
    </row>
    <row r="283" spans="1:2" x14ac:dyDescent="0.25">
      <c r="A283" s="5">
        <v>280</v>
      </c>
      <c r="B283" s="5" t="str">
        <f>"00819788"</f>
        <v>00819788</v>
      </c>
    </row>
    <row r="284" spans="1:2" x14ac:dyDescent="0.25">
      <c r="A284" s="5">
        <v>281</v>
      </c>
      <c r="B284" s="5" t="str">
        <f>"00819814"</f>
        <v>00819814</v>
      </c>
    </row>
    <row r="285" spans="1:2" x14ac:dyDescent="0.25">
      <c r="A285" s="5">
        <v>282</v>
      </c>
      <c r="B285" s="5" t="str">
        <f>"00819843"</f>
        <v>00819843</v>
      </c>
    </row>
    <row r="286" spans="1:2" x14ac:dyDescent="0.25">
      <c r="A286" s="5">
        <v>283</v>
      </c>
      <c r="B286" s="5" t="str">
        <f>"00819915"</f>
        <v>00819915</v>
      </c>
    </row>
    <row r="287" spans="1:2" x14ac:dyDescent="0.25">
      <c r="A287" s="5">
        <v>284</v>
      </c>
      <c r="B287" s="5" t="str">
        <f>"00820128"</f>
        <v>00820128</v>
      </c>
    </row>
    <row r="288" spans="1:2" x14ac:dyDescent="0.25">
      <c r="A288" s="5">
        <v>285</v>
      </c>
      <c r="B288" s="5" t="str">
        <f>"00820148"</f>
        <v>00820148</v>
      </c>
    </row>
    <row r="289" spans="1:2" x14ac:dyDescent="0.25">
      <c r="A289" s="5">
        <v>286</v>
      </c>
      <c r="B289" s="5" t="str">
        <f>"00820204"</f>
        <v>00820204</v>
      </c>
    </row>
    <row r="290" spans="1:2" x14ac:dyDescent="0.25">
      <c r="A290" s="5">
        <v>287</v>
      </c>
      <c r="B290" s="5" t="str">
        <f>"00820297"</f>
        <v>00820297</v>
      </c>
    </row>
    <row r="291" spans="1:2" x14ac:dyDescent="0.25">
      <c r="A291" s="5">
        <v>288</v>
      </c>
      <c r="B291" s="5" t="str">
        <f>"00820324"</f>
        <v>00820324</v>
      </c>
    </row>
    <row r="292" spans="1:2" x14ac:dyDescent="0.25">
      <c r="A292" s="5">
        <v>289</v>
      </c>
      <c r="B292" s="5" t="str">
        <f>"00820351"</f>
        <v>00820351</v>
      </c>
    </row>
    <row r="293" spans="1:2" x14ac:dyDescent="0.25">
      <c r="A293" s="5">
        <v>290</v>
      </c>
      <c r="B293" s="5" t="str">
        <f>"00820423"</f>
        <v>00820423</v>
      </c>
    </row>
    <row r="294" spans="1:2" x14ac:dyDescent="0.25">
      <c r="A294" s="5">
        <v>291</v>
      </c>
      <c r="B294" s="5" t="str">
        <f>"00820429"</f>
        <v>00820429</v>
      </c>
    </row>
    <row r="295" spans="1:2" x14ac:dyDescent="0.25">
      <c r="A295" s="5">
        <v>292</v>
      </c>
      <c r="B295" s="5" t="str">
        <f>"00820511"</f>
        <v>00820511</v>
      </c>
    </row>
    <row r="296" spans="1:2" x14ac:dyDescent="0.25">
      <c r="A296" s="5">
        <v>293</v>
      </c>
      <c r="B296" s="5" t="str">
        <f>"00820575"</f>
        <v>00820575</v>
      </c>
    </row>
    <row r="297" spans="1:2" x14ac:dyDescent="0.25">
      <c r="A297" s="5">
        <v>294</v>
      </c>
      <c r="B297" s="5" t="str">
        <f>"00820610"</f>
        <v>00820610</v>
      </c>
    </row>
    <row r="298" spans="1:2" x14ac:dyDescent="0.25">
      <c r="A298" s="5">
        <v>295</v>
      </c>
      <c r="B298" s="5" t="str">
        <f>"00820616"</f>
        <v>00820616</v>
      </c>
    </row>
    <row r="299" spans="1:2" x14ac:dyDescent="0.25">
      <c r="A299" s="5">
        <v>296</v>
      </c>
      <c r="B299" s="5" t="str">
        <f>"00820620"</f>
        <v>00820620</v>
      </c>
    </row>
    <row r="300" spans="1:2" x14ac:dyDescent="0.25">
      <c r="A300" s="5">
        <v>297</v>
      </c>
      <c r="B300" s="5" t="str">
        <f>"00820663"</f>
        <v>00820663</v>
      </c>
    </row>
    <row r="301" spans="1:2" x14ac:dyDescent="0.25">
      <c r="A301" s="5">
        <v>298</v>
      </c>
      <c r="B301" s="5" t="str">
        <f>"00820678"</f>
        <v>00820678</v>
      </c>
    </row>
    <row r="302" spans="1:2" x14ac:dyDescent="0.25">
      <c r="A302" s="5">
        <v>299</v>
      </c>
      <c r="B302" s="5" t="str">
        <f>"00820731"</f>
        <v>00820731</v>
      </c>
    </row>
    <row r="303" spans="1:2" x14ac:dyDescent="0.25">
      <c r="A303" s="5">
        <v>300</v>
      </c>
      <c r="B303" s="5" t="str">
        <f>"00820743"</f>
        <v>00820743</v>
      </c>
    </row>
    <row r="304" spans="1:2" x14ac:dyDescent="0.25">
      <c r="A304" s="5">
        <v>301</v>
      </c>
      <c r="B304" s="5" t="str">
        <f>"00820772"</f>
        <v>00820772</v>
      </c>
    </row>
    <row r="305" spans="1:2" x14ac:dyDescent="0.25">
      <c r="A305" s="5">
        <v>302</v>
      </c>
      <c r="B305" s="5" t="str">
        <f>"00820793"</f>
        <v>00820793</v>
      </c>
    </row>
    <row r="306" spans="1:2" x14ac:dyDescent="0.25">
      <c r="A306" s="5">
        <v>303</v>
      </c>
      <c r="B306" s="5" t="str">
        <f>"00820805"</f>
        <v>00820805</v>
      </c>
    </row>
    <row r="307" spans="1:2" x14ac:dyDescent="0.25">
      <c r="A307" s="5">
        <v>304</v>
      </c>
      <c r="B307" s="5" t="str">
        <f>"00820820"</f>
        <v>00820820</v>
      </c>
    </row>
    <row r="308" spans="1:2" x14ac:dyDescent="0.25">
      <c r="A308" s="5">
        <v>305</v>
      </c>
      <c r="B308" s="5" t="str">
        <f>"00820830"</f>
        <v>00820830</v>
      </c>
    </row>
    <row r="309" spans="1:2" x14ac:dyDescent="0.25">
      <c r="A309" s="5">
        <v>306</v>
      </c>
      <c r="B309" s="5" t="str">
        <f>"00820836"</f>
        <v>00820836</v>
      </c>
    </row>
    <row r="310" spans="1:2" x14ac:dyDescent="0.25">
      <c r="A310" s="5">
        <v>307</v>
      </c>
      <c r="B310" s="5" t="str">
        <f>"00820844"</f>
        <v>00820844</v>
      </c>
    </row>
    <row r="311" spans="1:2" x14ac:dyDescent="0.25">
      <c r="A311" s="5">
        <v>308</v>
      </c>
      <c r="B311" s="5" t="str">
        <f>"00820907"</f>
        <v>00820907</v>
      </c>
    </row>
    <row r="312" spans="1:2" x14ac:dyDescent="0.25">
      <c r="A312" s="5">
        <v>309</v>
      </c>
      <c r="B312" s="5" t="str">
        <f>"00820991"</f>
        <v>00820991</v>
      </c>
    </row>
    <row r="313" spans="1:2" x14ac:dyDescent="0.25">
      <c r="A313" s="5">
        <v>310</v>
      </c>
      <c r="B313" s="5" t="str">
        <f>"00821001"</f>
        <v>00821001</v>
      </c>
    </row>
    <row r="314" spans="1:2" x14ac:dyDescent="0.25">
      <c r="A314" s="5">
        <v>311</v>
      </c>
      <c r="B314" s="5" t="str">
        <f>"00821031"</f>
        <v>00821031</v>
      </c>
    </row>
    <row r="315" spans="1:2" x14ac:dyDescent="0.25">
      <c r="A315" s="5">
        <v>312</v>
      </c>
      <c r="B315" s="5" t="str">
        <f>"00821167"</f>
        <v>00821167</v>
      </c>
    </row>
    <row r="316" spans="1:2" x14ac:dyDescent="0.25">
      <c r="A316" s="5">
        <v>313</v>
      </c>
      <c r="B316" s="5" t="str">
        <f>"00821191"</f>
        <v>00821191</v>
      </c>
    </row>
    <row r="317" spans="1:2" x14ac:dyDescent="0.25">
      <c r="A317" s="5">
        <v>314</v>
      </c>
      <c r="B317" s="5" t="str">
        <f>"200712001371"</f>
        <v>200712001371</v>
      </c>
    </row>
    <row r="318" spans="1:2" x14ac:dyDescent="0.25">
      <c r="A318" s="5">
        <v>315</v>
      </c>
      <c r="B318" s="5" t="str">
        <f>"200712001405"</f>
        <v>200712001405</v>
      </c>
    </row>
    <row r="319" spans="1:2" x14ac:dyDescent="0.25">
      <c r="A319" s="5">
        <v>316</v>
      </c>
      <c r="B319" s="5" t="str">
        <f>"200712001809"</f>
        <v>200712001809</v>
      </c>
    </row>
    <row r="320" spans="1:2" x14ac:dyDescent="0.25">
      <c r="A320" s="5">
        <v>317</v>
      </c>
      <c r="B320" s="5" t="str">
        <f>"200712002370"</f>
        <v>200712002370</v>
      </c>
    </row>
    <row r="321" spans="1:2" x14ac:dyDescent="0.25">
      <c r="A321" s="5">
        <v>318</v>
      </c>
      <c r="B321" s="5" t="str">
        <f>"200712002594"</f>
        <v>200712002594</v>
      </c>
    </row>
    <row r="322" spans="1:2" x14ac:dyDescent="0.25">
      <c r="A322" s="5">
        <v>319</v>
      </c>
      <c r="B322" s="5" t="str">
        <f>"200712006064"</f>
        <v>200712006064</v>
      </c>
    </row>
    <row r="323" spans="1:2" x14ac:dyDescent="0.25">
      <c r="A323" s="5">
        <v>320</v>
      </c>
      <c r="B323" s="5" t="str">
        <f>"200801000806"</f>
        <v>200801000806</v>
      </c>
    </row>
    <row r="324" spans="1:2" x14ac:dyDescent="0.25">
      <c r="A324" s="5">
        <v>321</v>
      </c>
      <c r="B324" s="5" t="str">
        <f>"200801001154"</f>
        <v>200801001154</v>
      </c>
    </row>
    <row r="325" spans="1:2" x14ac:dyDescent="0.25">
      <c r="A325" s="5">
        <v>322</v>
      </c>
      <c r="B325" s="5" t="str">
        <f>"200801001288"</f>
        <v>200801001288</v>
      </c>
    </row>
    <row r="326" spans="1:2" x14ac:dyDescent="0.25">
      <c r="A326" s="5">
        <v>323</v>
      </c>
      <c r="B326" s="5" t="str">
        <f>"200801001617"</f>
        <v>200801001617</v>
      </c>
    </row>
    <row r="327" spans="1:2" x14ac:dyDescent="0.25">
      <c r="A327" s="5">
        <v>324</v>
      </c>
      <c r="B327" s="5" t="str">
        <f>"200801001650"</f>
        <v>200801001650</v>
      </c>
    </row>
    <row r="328" spans="1:2" x14ac:dyDescent="0.25">
      <c r="A328" s="5">
        <v>325</v>
      </c>
      <c r="B328" s="5" t="str">
        <f>"200801003555"</f>
        <v>200801003555</v>
      </c>
    </row>
    <row r="329" spans="1:2" x14ac:dyDescent="0.25">
      <c r="A329" s="5">
        <v>326</v>
      </c>
      <c r="B329" s="5" t="str">
        <f>"200801004819"</f>
        <v>200801004819</v>
      </c>
    </row>
    <row r="330" spans="1:2" x14ac:dyDescent="0.25">
      <c r="A330" s="5">
        <v>327</v>
      </c>
      <c r="B330" s="5" t="str">
        <f>"200801005627"</f>
        <v>200801005627</v>
      </c>
    </row>
    <row r="331" spans="1:2" x14ac:dyDescent="0.25">
      <c r="A331" s="5">
        <v>328</v>
      </c>
      <c r="B331" s="5" t="str">
        <f>"200801011339"</f>
        <v>200801011339</v>
      </c>
    </row>
    <row r="332" spans="1:2" x14ac:dyDescent="0.25">
      <c r="A332" s="5">
        <v>329</v>
      </c>
      <c r="B332" s="5" t="str">
        <f>"200801011603"</f>
        <v>200801011603</v>
      </c>
    </row>
    <row r="333" spans="1:2" x14ac:dyDescent="0.25">
      <c r="A333" s="5">
        <v>330</v>
      </c>
      <c r="B333" s="5" t="str">
        <f>"200802000245"</f>
        <v>200802000245</v>
      </c>
    </row>
    <row r="334" spans="1:2" x14ac:dyDescent="0.25">
      <c r="A334" s="5">
        <v>331</v>
      </c>
      <c r="B334" s="5" t="str">
        <f>"200802000627"</f>
        <v>200802000627</v>
      </c>
    </row>
    <row r="335" spans="1:2" x14ac:dyDescent="0.25">
      <c r="A335" s="5">
        <v>332</v>
      </c>
      <c r="B335" s="5" t="str">
        <f>"200802001806"</f>
        <v>200802001806</v>
      </c>
    </row>
    <row r="336" spans="1:2" x14ac:dyDescent="0.25">
      <c r="A336" s="5">
        <v>333</v>
      </c>
      <c r="B336" s="5" t="str">
        <f>"200802007090"</f>
        <v>200802007090</v>
      </c>
    </row>
    <row r="337" spans="1:2" x14ac:dyDescent="0.25">
      <c r="A337" s="5">
        <v>334</v>
      </c>
      <c r="B337" s="5" t="str">
        <f>"200803001065"</f>
        <v>200803001065</v>
      </c>
    </row>
    <row r="338" spans="1:2" x14ac:dyDescent="0.25">
      <c r="A338" s="5">
        <v>335</v>
      </c>
      <c r="B338" s="5" t="str">
        <f>"200806000452"</f>
        <v>200806000452</v>
      </c>
    </row>
    <row r="339" spans="1:2" x14ac:dyDescent="0.25">
      <c r="A339" s="5">
        <v>336</v>
      </c>
      <c r="B339" s="5" t="str">
        <f>"200806000694"</f>
        <v>200806000694</v>
      </c>
    </row>
    <row r="340" spans="1:2" x14ac:dyDescent="0.25">
      <c r="A340" s="5">
        <v>337</v>
      </c>
      <c r="B340" s="5" t="str">
        <f>"200807000624"</f>
        <v>200807000624</v>
      </c>
    </row>
    <row r="341" spans="1:2" x14ac:dyDescent="0.25">
      <c r="A341" s="5">
        <v>338</v>
      </c>
      <c r="B341" s="5" t="str">
        <f>"200811000876"</f>
        <v>200811000876</v>
      </c>
    </row>
    <row r="342" spans="1:2" x14ac:dyDescent="0.25">
      <c r="A342" s="5">
        <v>339</v>
      </c>
      <c r="B342" s="5" t="str">
        <f>"200902000031"</f>
        <v>200902000031</v>
      </c>
    </row>
    <row r="343" spans="1:2" x14ac:dyDescent="0.25">
      <c r="A343" s="5">
        <v>340</v>
      </c>
      <c r="B343" s="5" t="str">
        <f>"200907000057"</f>
        <v>200907000057</v>
      </c>
    </row>
    <row r="344" spans="1:2" x14ac:dyDescent="0.25">
      <c r="A344" s="5">
        <v>341</v>
      </c>
      <c r="B344" s="5" t="str">
        <f>"200907000513"</f>
        <v>200907000513</v>
      </c>
    </row>
    <row r="345" spans="1:2" x14ac:dyDescent="0.25">
      <c r="A345" s="5">
        <v>342</v>
      </c>
      <c r="B345" s="5" t="str">
        <f>"200910000876"</f>
        <v>200910000876</v>
      </c>
    </row>
    <row r="346" spans="1:2" x14ac:dyDescent="0.25">
      <c r="A346" s="5">
        <v>343</v>
      </c>
      <c r="B346" s="5" t="str">
        <f>"201003000058"</f>
        <v>201003000058</v>
      </c>
    </row>
    <row r="347" spans="1:2" x14ac:dyDescent="0.25">
      <c r="A347" s="5">
        <v>344</v>
      </c>
      <c r="B347" s="5" t="str">
        <f>"201206000005"</f>
        <v>201206000005</v>
      </c>
    </row>
    <row r="348" spans="1:2" x14ac:dyDescent="0.25">
      <c r="A348" s="5">
        <v>345</v>
      </c>
      <c r="B348" s="5" t="str">
        <f>"201208000173"</f>
        <v>201208000173</v>
      </c>
    </row>
    <row r="349" spans="1:2" x14ac:dyDescent="0.25">
      <c r="A349" s="5">
        <v>346</v>
      </c>
      <c r="B349" s="5" t="str">
        <f>"201304005789"</f>
        <v>201304005789</v>
      </c>
    </row>
    <row r="350" spans="1:2" x14ac:dyDescent="0.25">
      <c r="A350" s="5">
        <v>347</v>
      </c>
      <c r="B350" s="5" t="str">
        <f>"201304006214"</f>
        <v>201304006214</v>
      </c>
    </row>
    <row r="351" spans="1:2" x14ac:dyDescent="0.25">
      <c r="A351" s="5">
        <v>348</v>
      </c>
      <c r="B351" s="5" t="str">
        <f>"201401000425"</f>
        <v>201401000425</v>
      </c>
    </row>
    <row r="352" spans="1:2" x14ac:dyDescent="0.25">
      <c r="A352" s="5">
        <v>349</v>
      </c>
      <c r="B352" s="5" t="str">
        <f>"201401000549"</f>
        <v>201401000549</v>
      </c>
    </row>
    <row r="353" spans="1:2" x14ac:dyDescent="0.25">
      <c r="A353" s="5">
        <v>350</v>
      </c>
      <c r="B353" s="5" t="str">
        <f>"201402000019"</f>
        <v>201402000019</v>
      </c>
    </row>
    <row r="354" spans="1:2" x14ac:dyDescent="0.25">
      <c r="A354" s="5">
        <v>351</v>
      </c>
      <c r="B354" s="5" t="str">
        <f>"201402000855"</f>
        <v>201402000855</v>
      </c>
    </row>
    <row r="355" spans="1:2" x14ac:dyDescent="0.25">
      <c r="A355" s="5">
        <v>352</v>
      </c>
      <c r="B355" s="5" t="str">
        <f>"201402002456"</f>
        <v>201402002456</v>
      </c>
    </row>
    <row r="356" spans="1:2" x14ac:dyDescent="0.25">
      <c r="A356" s="5">
        <v>353</v>
      </c>
      <c r="B356" s="5" t="str">
        <f>"201402003141"</f>
        <v>201402003141</v>
      </c>
    </row>
    <row r="357" spans="1:2" x14ac:dyDescent="0.25">
      <c r="A357" s="5">
        <v>354</v>
      </c>
      <c r="B357" s="5" t="str">
        <f>"201402006278"</f>
        <v>201402006278</v>
      </c>
    </row>
    <row r="358" spans="1:2" x14ac:dyDescent="0.25">
      <c r="A358" s="5">
        <v>355</v>
      </c>
      <c r="B358" s="5" t="str">
        <f>"201402006491"</f>
        <v>201402006491</v>
      </c>
    </row>
    <row r="359" spans="1:2" x14ac:dyDescent="0.25">
      <c r="A359" s="5">
        <v>356</v>
      </c>
      <c r="B359" s="5" t="str">
        <f>"201402006576"</f>
        <v>201402006576</v>
      </c>
    </row>
    <row r="360" spans="1:2" x14ac:dyDescent="0.25">
      <c r="A360" s="5">
        <v>357</v>
      </c>
      <c r="B360" s="5" t="str">
        <f>"201402010290"</f>
        <v>201402010290</v>
      </c>
    </row>
    <row r="361" spans="1:2" x14ac:dyDescent="0.25">
      <c r="A361" s="5">
        <v>358</v>
      </c>
      <c r="B361" s="5" t="str">
        <f>"201402010327"</f>
        <v>201402010327</v>
      </c>
    </row>
    <row r="362" spans="1:2" x14ac:dyDescent="0.25">
      <c r="A362" s="5">
        <v>359</v>
      </c>
      <c r="B362" s="5" t="str">
        <f>"201402011877"</f>
        <v>201402011877</v>
      </c>
    </row>
    <row r="363" spans="1:2" x14ac:dyDescent="0.25">
      <c r="A363" s="5">
        <v>360</v>
      </c>
      <c r="B363" s="5" t="str">
        <f>"201402011955"</f>
        <v>201402011955</v>
      </c>
    </row>
    <row r="364" spans="1:2" x14ac:dyDescent="0.25">
      <c r="A364" s="5">
        <v>361</v>
      </c>
      <c r="B364" s="5" t="str">
        <f>"201405001317"</f>
        <v>201405001317</v>
      </c>
    </row>
    <row r="365" spans="1:2" x14ac:dyDescent="0.25">
      <c r="A365" s="5">
        <v>362</v>
      </c>
      <c r="B365" s="5" t="str">
        <f>"201405002264"</f>
        <v>201405002264</v>
      </c>
    </row>
    <row r="366" spans="1:2" x14ac:dyDescent="0.25">
      <c r="A366" s="5">
        <v>363</v>
      </c>
      <c r="B366" s="5" t="str">
        <f>"201406000360"</f>
        <v>201406000360</v>
      </c>
    </row>
    <row r="367" spans="1:2" x14ac:dyDescent="0.25">
      <c r="A367" s="5">
        <v>364</v>
      </c>
      <c r="B367" s="5" t="str">
        <f>"201406001429"</f>
        <v>201406001429</v>
      </c>
    </row>
    <row r="368" spans="1:2" x14ac:dyDescent="0.25">
      <c r="A368" s="5">
        <v>365</v>
      </c>
      <c r="B368" s="5" t="str">
        <f>"201406003244"</f>
        <v>201406003244</v>
      </c>
    </row>
    <row r="369" spans="1:2" x14ac:dyDescent="0.25">
      <c r="A369" s="5">
        <v>366</v>
      </c>
      <c r="B369" s="5" t="str">
        <f>"201406006757"</f>
        <v>201406006757</v>
      </c>
    </row>
    <row r="370" spans="1:2" x14ac:dyDescent="0.25">
      <c r="A370" s="5">
        <v>367</v>
      </c>
      <c r="B370" s="5" t="str">
        <f>"201406006762"</f>
        <v>201406006762</v>
      </c>
    </row>
    <row r="371" spans="1:2" x14ac:dyDescent="0.25">
      <c r="A371" s="5">
        <v>368</v>
      </c>
      <c r="B371" s="5" t="str">
        <f>"201406007008"</f>
        <v>201406007008</v>
      </c>
    </row>
    <row r="372" spans="1:2" x14ac:dyDescent="0.25">
      <c r="A372" s="5">
        <v>369</v>
      </c>
      <c r="B372" s="5" t="str">
        <f>"201406009569"</f>
        <v>201406009569</v>
      </c>
    </row>
    <row r="373" spans="1:2" x14ac:dyDescent="0.25">
      <c r="A373" s="5">
        <v>370</v>
      </c>
      <c r="B373" s="5" t="str">
        <f>"201406011557"</f>
        <v>201406011557</v>
      </c>
    </row>
    <row r="374" spans="1:2" x14ac:dyDescent="0.25">
      <c r="A374" s="5">
        <v>371</v>
      </c>
      <c r="B374" s="5" t="str">
        <f>"201406014190"</f>
        <v>201406014190</v>
      </c>
    </row>
    <row r="375" spans="1:2" x14ac:dyDescent="0.25">
      <c r="A375" s="5">
        <v>372</v>
      </c>
      <c r="B375" s="5" t="str">
        <f>"201409000134"</f>
        <v>201409000134</v>
      </c>
    </row>
    <row r="376" spans="1:2" x14ac:dyDescent="0.25">
      <c r="A376" s="5">
        <v>373</v>
      </c>
      <c r="B376" s="5" t="str">
        <f>"201409000503"</f>
        <v>201409000503</v>
      </c>
    </row>
    <row r="377" spans="1:2" x14ac:dyDescent="0.25">
      <c r="A377" s="5">
        <v>374</v>
      </c>
      <c r="B377" s="5" t="str">
        <f>"201409001948"</f>
        <v>201409001948</v>
      </c>
    </row>
    <row r="378" spans="1:2" x14ac:dyDescent="0.25">
      <c r="A378" s="5">
        <v>375</v>
      </c>
      <c r="B378" s="5" t="str">
        <f>"201409004444"</f>
        <v>201409004444</v>
      </c>
    </row>
    <row r="379" spans="1:2" x14ac:dyDescent="0.25">
      <c r="A379" s="5">
        <v>376</v>
      </c>
      <c r="B379" s="5" t="str">
        <f>"201409004684"</f>
        <v>201409004684</v>
      </c>
    </row>
    <row r="380" spans="1:2" x14ac:dyDescent="0.25">
      <c r="A380" s="5">
        <v>377</v>
      </c>
      <c r="B380" s="5" t="str">
        <f>"201409004904"</f>
        <v>201409004904</v>
      </c>
    </row>
    <row r="381" spans="1:2" x14ac:dyDescent="0.25">
      <c r="A381" s="5">
        <v>378</v>
      </c>
      <c r="B381" s="5" t="str">
        <f>"201409005056"</f>
        <v>201409005056</v>
      </c>
    </row>
    <row r="382" spans="1:2" x14ac:dyDescent="0.25">
      <c r="A382" s="5">
        <v>379</v>
      </c>
      <c r="B382" s="5" t="str">
        <f>"201409006004"</f>
        <v>201409006004</v>
      </c>
    </row>
    <row r="383" spans="1:2" x14ac:dyDescent="0.25">
      <c r="A383" s="5">
        <v>380</v>
      </c>
      <c r="B383" s="5" t="str">
        <f>"201409006441"</f>
        <v>201409006441</v>
      </c>
    </row>
    <row r="384" spans="1:2" x14ac:dyDescent="0.25">
      <c r="A384" s="5">
        <v>381</v>
      </c>
      <c r="B384" s="5" t="str">
        <f>"201410000063"</f>
        <v>201410000063</v>
      </c>
    </row>
    <row r="385" spans="1:2" x14ac:dyDescent="0.25">
      <c r="A385" s="5">
        <v>382</v>
      </c>
      <c r="B385" s="5" t="str">
        <f>"201410000389"</f>
        <v>201410000389</v>
      </c>
    </row>
    <row r="386" spans="1:2" x14ac:dyDescent="0.25">
      <c r="A386" s="5">
        <v>383</v>
      </c>
      <c r="B386" s="5" t="str">
        <f>"201410001633"</f>
        <v>201410001633</v>
      </c>
    </row>
    <row r="387" spans="1:2" x14ac:dyDescent="0.25">
      <c r="A387" s="5">
        <v>384</v>
      </c>
      <c r="B387" s="5" t="str">
        <f>"201410001886"</f>
        <v>201410001886</v>
      </c>
    </row>
    <row r="388" spans="1:2" x14ac:dyDescent="0.25">
      <c r="A388" s="5">
        <v>385</v>
      </c>
      <c r="B388" s="5" t="str">
        <f>"201410001952"</f>
        <v>201410001952</v>
      </c>
    </row>
    <row r="389" spans="1:2" x14ac:dyDescent="0.25">
      <c r="A389" s="5">
        <v>386</v>
      </c>
      <c r="B389" s="5" t="str">
        <f>"201410003237"</f>
        <v>201410003237</v>
      </c>
    </row>
    <row r="390" spans="1:2" x14ac:dyDescent="0.25">
      <c r="A390" s="5">
        <v>387</v>
      </c>
      <c r="B390" s="5" t="str">
        <f>"201410003936"</f>
        <v>201410003936</v>
      </c>
    </row>
    <row r="391" spans="1:2" x14ac:dyDescent="0.25">
      <c r="A391" s="5">
        <v>388</v>
      </c>
      <c r="B391" s="5" t="str">
        <f>"201410004620"</f>
        <v>201410004620</v>
      </c>
    </row>
    <row r="392" spans="1:2" x14ac:dyDescent="0.25">
      <c r="A392" s="5">
        <v>389</v>
      </c>
      <c r="B392" s="5" t="str">
        <f>"201410005411"</f>
        <v>201410005411</v>
      </c>
    </row>
    <row r="393" spans="1:2" x14ac:dyDescent="0.25">
      <c r="A393" s="5">
        <v>390</v>
      </c>
      <c r="B393" s="5" t="str">
        <f>"201410005633"</f>
        <v>201410005633</v>
      </c>
    </row>
    <row r="394" spans="1:2" x14ac:dyDescent="0.25">
      <c r="A394" s="5">
        <v>391</v>
      </c>
      <c r="B394" s="5" t="str">
        <f>"201410005722"</f>
        <v>201410005722</v>
      </c>
    </row>
    <row r="395" spans="1:2" x14ac:dyDescent="0.25">
      <c r="A395" s="5">
        <v>392</v>
      </c>
      <c r="B395" s="5" t="str">
        <f>"201410005999"</f>
        <v>201410005999</v>
      </c>
    </row>
    <row r="396" spans="1:2" x14ac:dyDescent="0.25">
      <c r="A396" s="5">
        <v>393</v>
      </c>
      <c r="B396" s="5" t="str">
        <f>"201410008050"</f>
        <v>201410008050</v>
      </c>
    </row>
    <row r="397" spans="1:2" x14ac:dyDescent="0.25">
      <c r="A397" s="5">
        <v>394</v>
      </c>
      <c r="B397" s="5" t="str">
        <f>"201410008244"</f>
        <v>201410008244</v>
      </c>
    </row>
    <row r="398" spans="1:2" x14ac:dyDescent="0.25">
      <c r="A398" s="5">
        <v>395</v>
      </c>
      <c r="B398" s="5" t="str">
        <f>"201410008288"</f>
        <v>201410008288</v>
      </c>
    </row>
    <row r="399" spans="1:2" x14ac:dyDescent="0.25">
      <c r="A399" s="5">
        <v>396</v>
      </c>
      <c r="B399" s="5" t="str">
        <f>"201410008711"</f>
        <v>201410008711</v>
      </c>
    </row>
    <row r="400" spans="1:2" x14ac:dyDescent="0.25">
      <c r="A400" s="5">
        <v>397</v>
      </c>
      <c r="B400" s="5" t="str">
        <f>"201410008887"</f>
        <v>201410008887</v>
      </c>
    </row>
    <row r="401" spans="1:2" x14ac:dyDescent="0.25">
      <c r="A401" s="5">
        <v>398</v>
      </c>
      <c r="B401" s="5" t="str">
        <f>"201410008896"</f>
        <v>201410008896</v>
      </c>
    </row>
    <row r="402" spans="1:2" x14ac:dyDescent="0.25">
      <c r="A402" s="5">
        <v>399</v>
      </c>
      <c r="B402" s="5" t="str">
        <f>"201410010892"</f>
        <v>201410010892</v>
      </c>
    </row>
    <row r="403" spans="1:2" x14ac:dyDescent="0.25">
      <c r="A403" s="5">
        <v>400</v>
      </c>
      <c r="B403" s="5" t="str">
        <f>"201410011332"</f>
        <v>201410011332</v>
      </c>
    </row>
    <row r="404" spans="1:2" x14ac:dyDescent="0.25">
      <c r="A404" s="5">
        <v>401</v>
      </c>
      <c r="B404" s="5" t="str">
        <f>"201410011379"</f>
        <v>201410011379</v>
      </c>
    </row>
    <row r="405" spans="1:2" x14ac:dyDescent="0.25">
      <c r="A405" s="5">
        <v>402</v>
      </c>
      <c r="B405" s="5" t="str">
        <f>"201411001477"</f>
        <v>201411001477</v>
      </c>
    </row>
    <row r="406" spans="1:2" x14ac:dyDescent="0.25">
      <c r="A406" s="5">
        <v>403</v>
      </c>
      <c r="B406" s="5" t="str">
        <f>"201411003306"</f>
        <v>201411003306</v>
      </c>
    </row>
    <row r="407" spans="1:2" x14ac:dyDescent="0.25">
      <c r="A407" s="5">
        <v>404</v>
      </c>
      <c r="B407" s="5" t="str">
        <f>"201412003138"</f>
        <v>201412003138</v>
      </c>
    </row>
    <row r="408" spans="1:2" x14ac:dyDescent="0.25">
      <c r="A408" s="5">
        <v>405</v>
      </c>
      <c r="B408" s="5" t="str">
        <f>"201412004183"</f>
        <v>201412004183</v>
      </c>
    </row>
    <row r="409" spans="1:2" x14ac:dyDescent="0.25">
      <c r="A409" s="5">
        <v>406</v>
      </c>
      <c r="B409" s="5" t="str">
        <f>"201412005860"</f>
        <v>201412005860</v>
      </c>
    </row>
    <row r="410" spans="1:2" x14ac:dyDescent="0.25">
      <c r="A410" s="5">
        <v>407</v>
      </c>
      <c r="B410" s="5" t="str">
        <f>"201502001002"</f>
        <v>201502001002</v>
      </c>
    </row>
    <row r="411" spans="1:2" x14ac:dyDescent="0.25">
      <c r="A411" s="5">
        <v>408</v>
      </c>
      <c r="B411" s="5" t="str">
        <f>"201502003224"</f>
        <v>201502003224</v>
      </c>
    </row>
    <row r="412" spans="1:2" x14ac:dyDescent="0.25">
      <c r="A412" s="5">
        <v>409</v>
      </c>
      <c r="B412" s="5" t="str">
        <f>"201504004472"</f>
        <v>201504004472</v>
      </c>
    </row>
    <row r="413" spans="1:2" x14ac:dyDescent="0.25">
      <c r="A413" s="5">
        <v>410</v>
      </c>
      <c r="B413" s="5" t="str">
        <f>"201506000812"</f>
        <v>201506000812</v>
      </c>
    </row>
    <row r="414" spans="1:2" x14ac:dyDescent="0.25">
      <c r="A414" s="5">
        <v>411</v>
      </c>
      <c r="B414" s="5" t="str">
        <f>"201506002191"</f>
        <v>201506002191</v>
      </c>
    </row>
    <row r="415" spans="1:2" x14ac:dyDescent="0.25">
      <c r="A415" s="5">
        <v>412</v>
      </c>
      <c r="B415" s="5" t="str">
        <f>"201506002663"</f>
        <v>201506002663</v>
      </c>
    </row>
    <row r="416" spans="1:2" x14ac:dyDescent="0.25">
      <c r="A416" s="5">
        <v>413</v>
      </c>
      <c r="B416" s="5" t="str">
        <f>"201506004292"</f>
        <v>201506004292</v>
      </c>
    </row>
    <row r="417" spans="1:2" x14ac:dyDescent="0.25">
      <c r="A417" s="5">
        <v>414</v>
      </c>
      <c r="B417" s="5" t="str">
        <f>"201506004309"</f>
        <v>201506004309</v>
      </c>
    </row>
    <row r="418" spans="1:2" x14ac:dyDescent="0.25">
      <c r="A418" s="5">
        <v>415</v>
      </c>
      <c r="B418" s="5" t="str">
        <f>"201506004417"</f>
        <v>201506004417</v>
      </c>
    </row>
    <row r="419" spans="1:2" x14ac:dyDescent="0.25">
      <c r="A419" s="5">
        <v>416</v>
      </c>
      <c r="B419" s="5" t="str">
        <f>"201506004484"</f>
        <v>201506004484</v>
      </c>
    </row>
    <row r="420" spans="1:2" x14ac:dyDescent="0.25">
      <c r="A420" s="5">
        <v>417</v>
      </c>
      <c r="B420" s="5" t="str">
        <f>"201506004554"</f>
        <v>201506004554</v>
      </c>
    </row>
    <row r="421" spans="1:2" x14ac:dyDescent="0.25">
      <c r="A421" s="5">
        <v>418</v>
      </c>
      <c r="B421" s="5" t="str">
        <f>"201506004555"</f>
        <v>201506004555</v>
      </c>
    </row>
    <row r="422" spans="1:2" x14ac:dyDescent="0.25">
      <c r="A422" s="5">
        <v>419</v>
      </c>
      <c r="B422" s="5" t="str">
        <f>"201507000339"</f>
        <v>201507000339</v>
      </c>
    </row>
    <row r="423" spans="1:2" x14ac:dyDescent="0.25">
      <c r="A423" s="5">
        <v>420</v>
      </c>
      <c r="B423" s="5" t="str">
        <f>"201507000349"</f>
        <v>201507000349</v>
      </c>
    </row>
    <row r="424" spans="1:2" x14ac:dyDescent="0.25">
      <c r="A424" s="5">
        <v>421</v>
      </c>
      <c r="B424" s="5" t="str">
        <f>"201507000446"</f>
        <v>201507000446</v>
      </c>
    </row>
    <row r="425" spans="1:2" x14ac:dyDescent="0.25">
      <c r="A425" s="5">
        <v>422</v>
      </c>
      <c r="B425" s="5" t="str">
        <f>"201507000722"</f>
        <v>201507000722</v>
      </c>
    </row>
    <row r="426" spans="1:2" x14ac:dyDescent="0.25">
      <c r="A426" s="5">
        <v>423</v>
      </c>
      <c r="B426" s="5" t="str">
        <f>"201507001221"</f>
        <v>201507001221</v>
      </c>
    </row>
    <row r="427" spans="1:2" x14ac:dyDescent="0.25">
      <c r="A427" s="5">
        <v>424</v>
      </c>
      <c r="B427" s="5" t="str">
        <f>"201507001292"</f>
        <v>201507001292</v>
      </c>
    </row>
    <row r="428" spans="1:2" x14ac:dyDescent="0.25">
      <c r="A428" s="5">
        <v>425</v>
      </c>
      <c r="B428" s="5" t="str">
        <f>"201507001296"</f>
        <v>201507001296</v>
      </c>
    </row>
    <row r="429" spans="1:2" x14ac:dyDescent="0.25">
      <c r="A429" s="5">
        <v>426</v>
      </c>
      <c r="B429" s="5" t="str">
        <f>"201507001520"</f>
        <v>201507001520</v>
      </c>
    </row>
    <row r="430" spans="1:2" x14ac:dyDescent="0.25">
      <c r="A430" s="5">
        <v>427</v>
      </c>
      <c r="B430" s="5" t="str">
        <f>"201507001874"</f>
        <v>201507001874</v>
      </c>
    </row>
    <row r="431" spans="1:2" x14ac:dyDescent="0.25">
      <c r="A431" s="5">
        <v>428</v>
      </c>
      <c r="B431" s="5" t="str">
        <f>"201507002114"</f>
        <v>201507002114</v>
      </c>
    </row>
    <row r="432" spans="1:2" x14ac:dyDescent="0.25">
      <c r="A432" s="5">
        <v>429</v>
      </c>
      <c r="B432" s="5" t="str">
        <f>"201507002315"</f>
        <v>201507002315</v>
      </c>
    </row>
    <row r="433" spans="1:2" x14ac:dyDescent="0.25">
      <c r="A433" s="5">
        <v>430</v>
      </c>
      <c r="B433" s="5" t="str">
        <f>"201507002412"</f>
        <v>201507002412</v>
      </c>
    </row>
    <row r="434" spans="1:2" x14ac:dyDescent="0.25">
      <c r="A434" s="5">
        <v>431</v>
      </c>
      <c r="B434" s="5" t="str">
        <f>"201507003013"</f>
        <v>201507003013</v>
      </c>
    </row>
    <row r="435" spans="1:2" x14ac:dyDescent="0.25">
      <c r="A435" s="5">
        <v>432</v>
      </c>
      <c r="B435" s="5" t="str">
        <f>"201507003335"</f>
        <v>201507003335</v>
      </c>
    </row>
    <row r="436" spans="1:2" x14ac:dyDescent="0.25">
      <c r="A436" s="5">
        <v>433</v>
      </c>
      <c r="B436" s="5" t="str">
        <f>"201507003385"</f>
        <v>201507003385</v>
      </c>
    </row>
    <row r="437" spans="1:2" x14ac:dyDescent="0.25">
      <c r="A437" s="5">
        <v>434</v>
      </c>
      <c r="B437" s="5" t="str">
        <f>"201507003409"</f>
        <v>201507003409</v>
      </c>
    </row>
    <row r="438" spans="1:2" x14ac:dyDescent="0.25">
      <c r="A438" s="5">
        <v>435</v>
      </c>
      <c r="B438" s="5" t="str">
        <f>"201507003554"</f>
        <v>201507003554</v>
      </c>
    </row>
    <row r="439" spans="1:2" x14ac:dyDescent="0.25">
      <c r="A439" s="5">
        <v>436</v>
      </c>
      <c r="B439" s="5" t="str">
        <f>"201507003618"</f>
        <v>201507003618</v>
      </c>
    </row>
    <row r="440" spans="1:2" x14ac:dyDescent="0.25">
      <c r="A440" s="5">
        <v>437</v>
      </c>
      <c r="B440" s="5" t="str">
        <f>"201507003637"</f>
        <v>201507003637</v>
      </c>
    </row>
    <row r="441" spans="1:2" x14ac:dyDescent="0.25">
      <c r="A441" s="5">
        <v>438</v>
      </c>
      <c r="B441" s="5" t="str">
        <f>"201507003788"</f>
        <v>201507003788</v>
      </c>
    </row>
    <row r="442" spans="1:2" x14ac:dyDescent="0.25">
      <c r="A442" s="5">
        <v>439</v>
      </c>
      <c r="B442" s="5" t="str">
        <f>"201507003960"</f>
        <v>201507003960</v>
      </c>
    </row>
    <row r="443" spans="1:2" x14ac:dyDescent="0.25">
      <c r="A443" s="5">
        <v>440</v>
      </c>
      <c r="B443" s="5" t="str">
        <f>"201507004135"</f>
        <v>201507004135</v>
      </c>
    </row>
    <row r="444" spans="1:2" x14ac:dyDescent="0.25">
      <c r="A444" s="5">
        <v>441</v>
      </c>
      <c r="B444" s="5" t="str">
        <f>"201507004428"</f>
        <v>201507004428</v>
      </c>
    </row>
    <row r="445" spans="1:2" x14ac:dyDescent="0.25">
      <c r="A445" s="5">
        <v>442</v>
      </c>
      <c r="B445" s="5" t="str">
        <f>"201507004681"</f>
        <v>201507004681</v>
      </c>
    </row>
    <row r="446" spans="1:2" x14ac:dyDescent="0.25">
      <c r="A446" s="5">
        <v>443</v>
      </c>
      <c r="B446" s="5" t="str">
        <f>"201507004705"</f>
        <v>201507004705</v>
      </c>
    </row>
    <row r="447" spans="1:2" x14ac:dyDescent="0.25">
      <c r="A447" s="5">
        <v>444</v>
      </c>
      <c r="B447" s="5" t="str">
        <f>"201507004873"</f>
        <v>201507004873</v>
      </c>
    </row>
    <row r="448" spans="1:2" x14ac:dyDescent="0.25">
      <c r="A448" s="5">
        <v>445</v>
      </c>
      <c r="B448" s="5" t="str">
        <f>"201510001019"</f>
        <v>201510001019</v>
      </c>
    </row>
    <row r="449" spans="1:2" x14ac:dyDescent="0.25">
      <c r="A449" s="5">
        <v>446</v>
      </c>
      <c r="B449" s="5" t="str">
        <f>"201510002023"</f>
        <v>201510002023</v>
      </c>
    </row>
    <row r="450" spans="1:2" x14ac:dyDescent="0.25">
      <c r="A450" s="5">
        <v>447</v>
      </c>
      <c r="B450" s="5" t="str">
        <f>"201510004334"</f>
        <v>201510004334</v>
      </c>
    </row>
    <row r="451" spans="1:2" x14ac:dyDescent="0.25">
      <c r="A451" s="5">
        <v>448</v>
      </c>
      <c r="B451" s="5" t="str">
        <f>"201511005235"</f>
        <v>201511005235</v>
      </c>
    </row>
    <row r="452" spans="1:2" x14ac:dyDescent="0.25">
      <c r="A452" s="5">
        <v>449</v>
      </c>
      <c r="B452" s="5" t="str">
        <f>"201511008168"</f>
        <v>201511008168</v>
      </c>
    </row>
    <row r="453" spans="1:2" x14ac:dyDescent="0.25">
      <c r="A453" s="5">
        <v>450</v>
      </c>
      <c r="B453" s="5" t="str">
        <f>"201511008321"</f>
        <v>201511008321</v>
      </c>
    </row>
    <row r="454" spans="1:2" x14ac:dyDescent="0.25">
      <c r="A454" s="5">
        <v>451</v>
      </c>
      <c r="B454" s="5" t="str">
        <f>"201511010052"</f>
        <v>201511010052</v>
      </c>
    </row>
    <row r="455" spans="1:2" x14ac:dyDescent="0.25">
      <c r="A455" s="5">
        <v>452</v>
      </c>
      <c r="B455" s="5" t="str">
        <f>"201511011722"</f>
        <v>201511011722</v>
      </c>
    </row>
    <row r="456" spans="1:2" x14ac:dyDescent="0.25">
      <c r="A456" s="5">
        <v>453</v>
      </c>
      <c r="B456" s="5" t="str">
        <f>"201511011944"</f>
        <v>201511011944</v>
      </c>
    </row>
    <row r="457" spans="1:2" x14ac:dyDescent="0.25">
      <c r="A457" s="5">
        <v>454</v>
      </c>
      <c r="B457" s="5" t="str">
        <f>"201511015810"</f>
        <v>201511015810</v>
      </c>
    </row>
    <row r="458" spans="1:2" x14ac:dyDescent="0.25">
      <c r="A458" s="5">
        <v>455</v>
      </c>
      <c r="B458" s="5" t="str">
        <f>"201511021745"</f>
        <v>201511021745</v>
      </c>
    </row>
    <row r="459" spans="1:2" x14ac:dyDescent="0.25">
      <c r="A459" s="5">
        <v>456</v>
      </c>
      <c r="B459" s="5" t="str">
        <f>"201511023098"</f>
        <v>201511023098</v>
      </c>
    </row>
    <row r="460" spans="1:2" x14ac:dyDescent="0.25">
      <c r="A460" s="5">
        <v>457</v>
      </c>
      <c r="B460" s="5" t="str">
        <f>"201511031295"</f>
        <v>201511031295</v>
      </c>
    </row>
    <row r="461" spans="1:2" x14ac:dyDescent="0.25">
      <c r="A461" s="5">
        <v>458</v>
      </c>
      <c r="B461" s="5" t="str">
        <f>"201511031606"</f>
        <v>201511031606</v>
      </c>
    </row>
    <row r="462" spans="1:2" x14ac:dyDescent="0.25">
      <c r="A462" s="5">
        <v>459</v>
      </c>
      <c r="B462" s="5" t="str">
        <f>"201511032669"</f>
        <v>201511032669</v>
      </c>
    </row>
    <row r="463" spans="1:2" x14ac:dyDescent="0.25">
      <c r="A463" s="5">
        <v>460</v>
      </c>
      <c r="B463" s="5" t="str">
        <f>"201511033251"</f>
        <v>201511033251</v>
      </c>
    </row>
    <row r="464" spans="1:2" x14ac:dyDescent="0.25">
      <c r="A464" s="5">
        <v>461</v>
      </c>
      <c r="B464" s="5" t="str">
        <f>"201511034254"</f>
        <v>201511034254</v>
      </c>
    </row>
    <row r="465" spans="1:2" x14ac:dyDescent="0.25">
      <c r="A465" s="5">
        <v>462</v>
      </c>
      <c r="B465" s="5" t="str">
        <f>"201511035357"</f>
        <v>201511035357</v>
      </c>
    </row>
    <row r="466" spans="1:2" x14ac:dyDescent="0.25">
      <c r="A466" s="5">
        <v>463</v>
      </c>
      <c r="B466" s="5" t="str">
        <f>"201511040104"</f>
        <v>201511040104</v>
      </c>
    </row>
    <row r="467" spans="1:2" x14ac:dyDescent="0.25">
      <c r="A467" s="5">
        <v>464</v>
      </c>
      <c r="B467" s="5" t="str">
        <f>"201511042821"</f>
        <v>201511042821</v>
      </c>
    </row>
    <row r="468" spans="1:2" x14ac:dyDescent="0.25">
      <c r="A468" s="5">
        <v>465</v>
      </c>
      <c r="B468" s="5" t="str">
        <f>"201511043301"</f>
        <v>201511043301</v>
      </c>
    </row>
    <row r="469" spans="1:2" x14ac:dyDescent="0.25">
      <c r="A469" s="5">
        <v>466</v>
      </c>
      <c r="B469" s="5" t="str">
        <f>"201512001367"</f>
        <v>201512001367</v>
      </c>
    </row>
    <row r="470" spans="1:2" x14ac:dyDescent="0.25">
      <c r="A470" s="5">
        <v>467</v>
      </c>
      <c r="B470" s="5" t="str">
        <f>"201603000025"</f>
        <v>201603000025</v>
      </c>
    </row>
    <row r="471" spans="1:2" x14ac:dyDescent="0.25">
      <c r="A471" s="5">
        <v>468</v>
      </c>
      <c r="B471" s="5" t="str">
        <f>"201604000261"</f>
        <v>201604000261</v>
      </c>
    </row>
    <row r="472" spans="1:2" x14ac:dyDescent="0.25">
      <c r="A472" s="5">
        <v>469</v>
      </c>
      <c r="B472" s="5" t="str">
        <f>"201604001551"</f>
        <v>201604001551</v>
      </c>
    </row>
    <row r="473" spans="1:2" x14ac:dyDescent="0.25">
      <c r="A473" s="5">
        <v>470</v>
      </c>
      <c r="B473" s="5" t="str">
        <f>"201604005532"</f>
        <v>201604005532</v>
      </c>
    </row>
    <row r="474" spans="1:2" x14ac:dyDescent="0.25">
      <c r="A474" s="5">
        <v>471</v>
      </c>
      <c r="B474" s="5" t="str">
        <f>"201604006001"</f>
        <v>201604006001</v>
      </c>
    </row>
  </sheetData>
  <sortState ref="B4:B474">
    <sortCondition ref="B4:B474"/>
  </sortState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2022-02-11T10:06:06Z</dcterms:modified>
</cp:coreProperties>
</file>