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npc\Documents\MELETES\"/>
    </mc:Choice>
  </mc:AlternateContent>
  <bookViews>
    <workbookView xWindow="0" yWindow="0" windowWidth="28800" windowHeight="12330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5" i="1"/>
  <c r="M8" i="1" l="1"/>
  <c r="M9" i="1"/>
  <c r="M10" i="1"/>
  <c r="M11" i="1"/>
  <c r="M12" i="1"/>
  <c r="M13" i="1"/>
  <c r="M14" i="1"/>
  <c r="K6" i="1"/>
  <c r="K7" i="1"/>
  <c r="K8" i="1"/>
  <c r="K9" i="1"/>
  <c r="K10" i="1"/>
  <c r="K11" i="1"/>
  <c r="K12" i="1"/>
  <c r="K13" i="1"/>
  <c r="I8" i="1"/>
  <c r="I10" i="1"/>
  <c r="I12" i="1"/>
  <c r="G8" i="1"/>
  <c r="G10" i="1"/>
  <c r="G19" i="1" s="1"/>
  <c r="G23" i="1" s="1"/>
  <c r="G12" i="1"/>
  <c r="E10" i="1"/>
  <c r="E12" i="1"/>
  <c r="C10" i="1"/>
  <c r="C19" i="1" s="1"/>
  <c r="C23" i="1" s="1"/>
  <c r="M15" i="1"/>
  <c r="I14" i="1"/>
  <c r="G14" i="1"/>
  <c r="E14" i="1"/>
  <c r="E19" i="1" s="1"/>
  <c r="E23" i="1" s="1"/>
  <c r="M19" i="1" l="1"/>
  <c r="K19" i="1"/>
  <c r="K23" i="1" s="1"/>
  <c r="I19" i="1"/>
  <c r="I23" i="1" s="1"/>
</calcChain>
</file>

<file path=xl/sharedStrings.xml><?xml version="1.0" encoding="utf-8"?>
<sst xmlns="http://schemas.openxmlformats.org/spreadsheetml/2006/main" count="25" uniqueCount="19">
  <si>
    <t xml:space="preserve">ΥΠΟΛΟΓΙΣΜΟΣ ΜΕΓΙΣΤΗΣ ΤΙΜΗΣ ΕΛΑΧΙΣΤΟΥ ΒΑΣΗΣ ΕΙΣΑΓΩΓΗΣ ΣΤΗΝ ΙΑΤΡΙΚΗ </t>
  </si>
  <si>
    <t>ΜΟΡΙΑ</t>
  </si>
  <si>
    <t>17000-17250</t>
  </si>
  <si>
    <t>17250-17500</t>
  </si>
  <si>
    <t>17500-17750</t>
  </si>
  <si>
    <t>17750-18000</t>
  </si>
  <si>
    <t>18000-18250</t>
  </si>
  <si>
    <t>18250-18500</t>
  </si>
  <si>
    <t>18500-18750</t>
  </si>
  <si>
    <t>18750-19000</t>
  </si>
  <si>
    <t>19000-19250</t>
  </si>
  <si>
    <t>19250-19500</t>
  </si>
  <si>
    <t>19500-19750</t>
  </si>
  <si>
    <t>19750-20000</t>
  </si>
  <si>
    <t>Εισάγονται</t>
  </si>
  <si>
    <t>MAX ΒΑΣΗΣ</t>
  </si>
  <si>
    <t>REAL ΒΑΣΗ</t>
  </si>
  <si>
    <t>ΔΙΑΦΟΡΑ</t>
  </si>
  <si>
    <t xml:space="preserve">Αριστείδης Αφεντουλίδης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</si>
</sst>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1" fontId="0" fillId="0" borderId="4" xfId="0" applyNumberFormat="1" applyBorder="1"/>
    <xf numFmtId="0" fontId="0" fillId="0" borderId="5" xfId="0" applyBorder="1"/>
    <xf numFmtId="1" fontId="0" fillId="0" borderId="6" xfId="0" applyNumberFormat="1" applyBorder="1"/>
    <xf numFmtId="0" fontId="0" fillId="0" borderId="6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B30" sqref="B30"/>
    </sheetView>
  </sheetViews>
  <sheetFormatPr defaultRowHeight="15" x14ac:dyDescent="0.25"/>
  <cols>
    <col min="1" max="1" width="16.42578125" customWidth="1"/>
    <col min="3" max="3" width="11.28515625" customWidth="1"/>
    <col min="5" max="5" width="11.28515625" customWidth="1"/>
    <col min="7" max="7" width="10.7109375" customWidth="1"/>
    <col min="9" max="9" width="11.28515625" customWidth="1"/>
    <col min="11" max="11" width="11.42578125" customWidth="1"/>
    <col min="13" max="13" width="12" customWidth="1"/>
  </cols>
  <sheetData>
    <row r="1" spans="1:13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.75" thickBot="1" x14ac:dyDescent="0.3"/>
    <row r="3" spans="1:13" x14ac:dyDescent="0.25">
      <c r="A3" s="1" t="s">
        <v>1</v>
      </c>
      <c r="B3" s="9">
        <v>2016</v>
      </c>
      <c r="C3" s="10" t="s">
        <v>14</v>
      </c>
      <c r="D3" s="9">
        <v>2017</v>
      </c>
      <c r="E3" s="10" t="s">
        <v>14</v>
      </c>
      <c r="F3" s="9">
        <v>2018</v>
      </c>
      <c r="G3" s="10" t="s">
        <v>14</v>
      </c>
      <c r="H3" s="9">
        <v>2019</v>
      </c>
      <c r="I3" s="10" t="s">
        <v>14</v>
      </c>
      <c r="J3" s="9">
        <v>2020</v>
      </c>
      <c r="K3" s="10" t="s">
        <v>14</v>
      </c>
      <c r="L3" s="9">
        <v>2021</v>
      </c>
      <c r="M3" s="10" t="s">
        <v>14</v>
      </c>
    </row>
    <row r="4" spans="1:13" x14ac:dyDescent="0.25">
      <c r="A4" t="s">
        <v>2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</row>
    <row r="5" spans="1:13" x14ac:dyDescent="0.25">
      <c r="A5" t="s">
        <v>3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</row>
    <row r="6" spans="1:13" x14ac:dyDescent="0.25">
      <c r="A6" t="s">
        <v>4</v>
      </c>
      <c r="B6" s="2"/>
      <c r="C6" s="3"/>
      <c r="D6" s="2"/>
      <c r="E6" s="3"/>
      <c r="F6" s="2"/>
      <c r="G6" s="3"/>
      <c r="H6" s="2"/>
      <c r="I6" s="3"/>
      <c r="J6" s="2">
        <v>257</v>
      </c>
      <c r="K6" s="3">
        <f>K17-K7-K8-K9-K10-K11-K12-K13-K14-K15</f>
        <v>98</v>
      </c>
      <c r="L6" s="2"/>
      <c r="M6" s="3"/>
    </row>
    <row r="7" spans="1:13" x14ac:dyDescent="0.25">
      <c r="A7" t="s">
        <v>5</v>
      </c>
      <c r="B7" s="2"/>
      <c r="C7" s="3"/>
      <c r="D7" s="2"/>
      <c r="E7" s="3"/>
      <c r="F7" s="2"/>
      <c r="G7" s="3"/>
      <c r="H7" s="2"/>
      <c r="I7" s="3"/>
      <c r="J7" s="2">
        <v>254</v>
      </c>
      <c r="K7" s="3">
        <f t="shared" ref="K7:K13" si="0">J7</f>
        <v>254</v>
      </c>
      <c r="L7" s="2"/>
      <c r="M7" s="3"/>
    </row>
    <row r="8" spans="1:13" x14ac:dyDescent="0.25">
      <c r="A8" t="s">
        <v>6</v>
      </c>
      <c r="B8" s="2"/>
      <c r="C8" s="3"/>
      <c r="D8" s="2"/>
      <c r="E8" s="3"/>
      <c r="F8" s="11">
        <v>861</v>
      </c>
      <c r="G8" s="12">
        <f>G17-G10-G12-G14</f>
        <v>58</v>
      </c>
      <c r="H8" s="11">
        <v>647</v>
      </c>
      <c r="I8" s="12">
        <f>I17-I14-I12-I10</f>
        <v>458</v>
      </c>
      <c r="J8" s="2">
        <v>236</v>
      </c>
      <c r="K8" s="3">
        <f t="shared" si="0"/>
        <v>236</v>
      </c>
      <c r="L8" s="2">
        <v>341</v>
      </c>
      <c r="M8" s="3">
        <f>M17-M9-M10-M11-M12-M13-M14-M15</f>
        <v>120</v>
      </c>
    </row>
    <row r="9" spans="1:13" x14ac:dyDescent="0.25">
      <c r="A9" t="s">
        <v>7</v>
      </c>
      <c r="B9" s="2"/>
      <c r="C9" s="3"/>
      <c r="D9" s="2"/>
      <c r="E9" s="3"/>
      <c r="F9" s="11"/>
      <c r="G9" s="12"/>
      <c r="H9" s="11"/>
      <c r="I9" s="12"/>
      <c r="J9" s="2">
        <v>174</v>
      </c>
      <c r="K9" s="3">
        <f t="shared" si="0"/>
        <v>174</v>
      </c>
      <c r="L9" s="2">
        <v>312</v>
      </c>
      <c r="M9" s="3">
        <f t="shared" ref="M9:M14" si="1">L9</f>
        <v>312</v>
      </c>
    </row>
    <row r="10" spans="1:13" x14ac:dyDescent="0.25">
      <c r="A10" t="s">
        <v>8</v>
      </c>
      <c r="B10" s="11">
        <v>960</v>
      </c>
      <c r="C10" s="12">
        <f>C17-C12-C14</f>
        <v>623</v>
      </c>
      <c r="D10" s="11">
        <v>889</v>
      </c>
      <c r="E10" s="12">
        <f>E17-E12-E14</f>
        <v>368</v>
      </c>
      <c r="F10" s="11">
        <v>657</v>
      </c>
      <c r="G10" s="12">
        <f>F10</f>
        <v>657</v>
      </c>
      <c r="H10" s="11">
        <v>395</v>
      </c>
      <c r="I10" s="12">
        <f>H10</f>
        <v>395</v>
      </c>
      <c r="J10" s="2">
        <v>101</v>
      </c>
      <c r="K10" s="3">
        <f t="shared" si="0"/>
        <v>101</v>
      </c>
      <c r="L10" s="2">
        <v>231</v>
      </c>
      <c r="M10" s="3">
        <f t="shared" si="1"/>
        <v>231</v>
      </c>
    </row>
    <row r="11" spans="1:13" x14ac:dyDescent="0.25">
      <c r="A11" t="s">
        <v>9</v>
      </c>
      <c r="B11" s="11"/>
      <c r="C11" s="12"/>
      <c r="D11" s="11"/>
      <c r="E11" s="12"/>
      <c r="F11" s="11"/>
      <c r="G11" s="12"/>
      <c r="H11" s="11"/>
      <c r="I11" s="12"/>
      <c r="J11" s="2">
        <v>71</v>
      </c>
      <c r="K11" s="3">
        <f t="shared" si="0"/>
        <v>71</v>
      </c>
      <c r="L11" s="2">
        <v>173</v>
      </c>
      <c r="M11" s="3">
        <f t="shared" si="1"/>
        <v>173</v>
      </c>
    </row>
    <row r="12" spans="1:13" x14ac:dyDescent="0.25">
      <c r="A12" t="s">
        <v>10</v>
      </c>
      <c r="B12" s="11">
        <v>430</v>
      </c>
      <c r="C12" s="12">
        <v>430</v>
      </c>
      <c r="D12" s="11">
        <v>465</v>
      </c>
      <c r="E12" s="12">
        <f>D12</f>
        <v>465</v>
      </c>
      <c r="F12" s="11">
        <v>247</v>
      </c>
      <c r="G12" s="12">
        <f>F12</f>
        <v>247</v>
      </c>
      <c r="H12" s="11">
        <v>115</v>
      </c>
      <c r="I12" s="12">
        <f>H12</f>
        <v>115</v>
      </c>
      <c r="J12" s="2">
        <v>32</v>
      </c>
      <c r="K12" s="3">
        <f t="shared" si="0"/>
        <v>32</v>
      </c>
      <c r="L12" s="2">
        <v>96</v>
      </c>
      <c r="M12" s="3">
        <f t="shared" si="1"/>
        <v>96</v>
      </c>
    </row>
    <row r="13" spans="1:13" x14ac:dyDescent="0.25">
      <c r="A13" t="s">
        <v>11</v>
      </c>
      <c r="B13" s="11"/>
      <c r="C13" s="12"/>
      <c r="D13" s="11"/>
      <c r="E13" s="12"/>
      <c r="F13" s="11"/>
      <c r="G13" s="12"/>
      <c r="H13" s="11"/>
      <c r="I13" s="12"/>
      <c r="J13" s="2">
        <v>8</v>
      </c>
      <c r="K13" s="3">
        <f t="shared" si="0"/>
        <v>8</v>
      </c>
      <c r="L13" s="2">
        <v>39</v>
      </c>
      <c r="M13" s="3">
        <f t="shared" si="1"/>
        <v>39</v>
      </c>
    </row>
    <row r="14" spans="1:13" x14ac:dyDescent="0.25">
      <c r="A14" t="s">
        <v>12</v>
      </c>
      <c r="B14" s="11">
        <v>32</v>
      </c>
      <c r="C14" s="12">
        <v>32</v>
      </c>
      <c r="D14" s="11">
        <v>32</v>
      </c>
      <c r="E14" s="12">
        <f>D14</f>
        <v>32</v>
      </c>
      <c r="F14" s="13">
        <v>13</v>
      </c>
      <c r="G14" s="14">
        <f>F14</f>
        <v>13</v>
      </c>
      <c r="H14" s="11">
        <v>7</v>
      </c>
      <c r="I14" s="12">
        <f>H14</f>
        <v>7</v>
      </c>
      <c r="J14" s="2">
        <v>1</v>
      </c>
      <c r="K14" s="3">
        <f>J14</f>
        <v>1</v>
      </c>
      <c r="L14" s="2">
        <v>4</v>
      </c>
      <c r="M14" s="3">
        <f t="shared" si="1"/>
        <v>4</v>
      </c>
    </row>
    <row r="15" spans="1:13" x14ac:dyDescent="0.25">
      <c r="A15" t="s">
        <v>13</v>
      </c>
      <c r="B15" s="11"/>
      <c r="C15" s="12"/>
      <c r="D15" s="11"/>
      <c r="E15" s="12"/>
      <c r="F15" s="13"/>
      <c r="G15" s="14"/>
      <c r="H15" s="11"/>
      <c r="I15" s="12"/>
      <c r="J15" s="2">
        <v>0</v>
      </c>
      <c r="K15" s="3">
        <f>J15</f>
        <v>0</v>
      </c>
      <c r="L15" s="2">
        <v>0</v>
      </c>
      <c r="M15" s="3">
        <f>0</f>
        <v>0</v>
      </c>
    </row>
    <row r="16" spans="1:13" x14ac:dyDescent="0.25">
      <c r="B16" s="2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</row>
    <row r="17" spans="1:13" x14ac:dyDescent="0.25">
      <c r="A17" s="8" t="s">
        <v>14</v>
      </c>
      <c r="B17" s="2"/>
      <c r="C17" s="3">
        <v>1085</v>
      </c>
      <c r="D17" s="2"/>
      <c r="E17" s="3">
        <v>865</v>
      </c>
      <c r="F17" s="2"/>
      <c r="G17" s="3">
        <v>975</v>
      </c>
      <c r="H17" s="2"/>
      <c r="I17" s="3">
        <v>975</v>
      </c>
      <c r="J17" s="2"/>
      <c r="K17" s="3">
        <v>975</v>
      </c>
      <c r="L17" s="2"/>
      <c r="M17" s="3">
        <v>975</v>
      </c>
    </row>
    <row r="18" spans="1:13" x14ac:dyDescent="0.25">
      <c r="A18" s="8"/>
      <c r="B18" s="2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</row>
    <row r="19" spans="1:13" x14ac:dyDescent="0.25">
      <c r="A19" s="8" t="s">
        <v>15</v>
      </c>
      <c r="B19" s="2"/>
      <c r="C19" s="4">
        <f>19000-(500/B10)*C10</f>
        <v>18675.520833333332</v>
      </c>
      <c r="D19" s="2"/>
      <c r="E19" s="4">
        <f>19000-(500/D10)*E10</f>
        <v>18793.025871766029</v>
      </c>
      <c r="F19" s="2"/>
      <c r="G19" s="4">
        <f>18500-(500/F8)*G8</f>
        <v>18466.318234610917</v>
      </c>
      <c r="H19" s="2"/>
      <c r="I19" s="4">
        <f>18500-(500/H8)*I8</f>
        <v>18146.058732612055</v>
      </c>
      <c r="J19" s="2"/>
      <c r="K19" s="4">
        <f>17750-(250/J6)*K6</f>
        <v>17654.66926070039</v>
      </c>
      <c r="L19" s="2"/>
      <c r="M19" s="4">
        <f>18250-(250/L8)*M8</f>
        <v>18162.023460410557</v>
      </c>
    </row>
    <row r="20" spans="1:13" x14ac:dyDescent="0.25">
      <c r="A20" s="8"/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</row>
    <row r="21" spans="1:13" x14ac:dyDescent="0.25">
      <c r="A21" s="8" t="s">
        <v>16</v>
      </c>
      <c r="B21" s="2"/>
      <c r="C21" s="3">
        <v>18648</v>
      </c>
      <c r="D21" s="2"/>
      <c r="E21" s="3">
        <v>18713</v>
      </c>
      <c r="F21" s="2"/>
      <c r="G21" s="3">
        <v>18451</v>
      </c>
      <c r="H21" s="2"/>
      <c r="I21" s="3">
        <v>18123</v>
      </c>
      <c r="J21" s="2"/>
      <c r="K21" s="3">
        <v>17400</v>
      </c>
      <c r="L21" s="2"/>
      <c r="M21" s="3"/>
    </row>
    <row r="22" spans="1:13" x14ac:dyDescent="0.25">
      <c r="A22" s="8"/>
      <c r="B22" s="2"/>
      <c r="C22" s="3"/>
      <c r="D22" s="2"/>
      <c r="E22" s="3"/>
      <c r="F22" s="2"/>
      <c r="G22" s="3"/>
      <c r="H22" s="2"/>
      <c r="I22" s="3"/>
      <c r="J22" s="2"/>
      <c r="K22" s="3"/>
      <c r="L22" s="2"/>
      <c r="M22" s="3"/>
    </row>
    <row r="23" spans="1:13" ht="15.75" thickBot="1" x14ac:dyDescent="0.3">
      <c r="A23" s="8" t="s">
        <v>17</v>
      </c>
      <c r="B23" s="5"/>
      <c r="C23" s="6">
        <f>C19-C21</f>
        <v>27.520833333332121</v>
      </c>
      <c r="D23" s="5"/>
      <c r="E23" s="6">
        <f>E19-E21</f>
        <v>80.025871766029013</v>
      </c>
      <c r="F23" s="5"/>
      <c r="G23" s="6">
        <f>G19-G21</f>
        <v>15.318234610916988</v>
      </c>
      <c r="H23" s="5"/>
      <c r="I23" s="6">
        <f>I19-I21</f>
        <v>23.058732612054882</v>
      </c>
      <c r="J23" s="5"/>
      <c r="K23" s="6">
        <f>K19-K21</f>
        <v>254.66926070038971</v>
      </c>
      <c r="L23" s="5"/>
      <c r="M23" s="7"/>
    </row>
    <row r="26" spans="1:13" x14ac:dyDescent="0.25">
      <c r="A26" t="s">
        <v>18</v>
      </c>
    </row>
  </sheetData>
  <mergeCells count="29">
    <mergeCell ref="A1:M1"/>
    <mergeCell ref="H8:H9"/>
    <mergeCell ref="H10:H11"/>
    <mergeCell ref="H12:H13"/>
    <mergeCell ref="H14:H15"/>
    <mergeCell ref="I8:I9"/>
    <mergeCell ref="I10:I11"/>
    <mergeCell ref="I12:I13"/>
    <mergeCell ref="I14:I15"/>
    <mergeCell ref="F8:F9"/>
    <mergeCell ref="F10:F11"/>
    <mergeCell ref="F12:F13"/>
    <mergeCell ref="F14:F15"/>
    <mergeCell ref="G8:G9"/>
    <mergeCell ref="G10:G11"/>
    <mergeCell ref="G12:G13"/>
    <mergeCell ref="G14:G15"/>
    <mergeCell ref="D10:D11"/>
    <mergeCell ref="D12:D13"/>
    <mergeCell ref="D14:D15"/>
    <mergeCell ref="E10:E11"/>
    <mergeCell ref="E12:E13"/>
    <mergeCell ref="E14:E15"/>
    <mergeCell ref="B10:B11"/>
    <mergeCell ref="B12:B13"/>
    <mergeCell ref="B14:B15"/>
    <mergeCell ref="C10:C11"/>
    <mergeCell ref="C12:C13"/>
    <mergeCell ref="C14:C1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onpc</dc:creator>
  <cp:lastModifiedBy>onpc</cp:lastModifiedBy>
  <dcterms:created xsi:type="dcterms:W3CDTF">2021-07-19T14:33:42Z</dcterms:created>
  <dcterms:modified xsi:type="dcterms:W3CDTF">2021-07-20T15:30:57Z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